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F0AD" lockStructure="1"/>
  <bookViews>
    <workbookView xWindow="165" yWindow="75" windowWidth="15480" windowHeight="6825"/>
  </bookViews>
  <sheets>
    <sheet name="Start" sheetId="3" r:id="rId1"/>
    <sheet name="Hinweise" sheetId="2" r:id="rId2"/>
    <sheet name="Berechnung" sheetId="1" r:id="rId3"/>
  </sheets>
  <definedNames>
    <definedName name="_xlnm.Print_Area" localSheetId="2">Berechnung!$A$2:$L$45</definedName>
    <definedName name="_xlnm.Print_Area" localSheetId="1">Hinweise!$B$1:$K$48</definedName>
    <definedName name="_xlnm.Print_Area" localSheetId="0">Start!$A$2:$J$54</definedName>
  </definedNames>
  <calcPr calcId="145621"/>
</workbook>
</file>

<file path=xl/calcChain.xml><?xml version="1.0" encoding="utf-8"?>
<calcChain xmlns="http://schemas.openxmlformats.org/spreadsheetml/2006/main">
  <c r="G12" i="1" l="1"/>
  <c r="G8" i="1"/>
  <c r="K39" i="1" l="1"/>
  <c r="K38" i="1"/>
  <c r="K37" i="1"/>
  <c r="K36" i="1"/>
  <c r="I39" i="1"/>
  <c r="I38" i="1"/>
  <c r="I37" i="1"/>
  <c r="I36" i="1"/>
  <c r="G39" i="1"/>
  <c r="G38" i="1"/>
  <c r="G37" i="1"/>
  <c r="G36" i="1"/>
  <c r="I40" i="1" l="1"/>
  <c r="I19" i="1" s="1"/>
  <c r="J14" i="1"/>
  <c r="H14" i="1"/>
  <c r="F14" i="1"/>
  <c r="K12" i="1"/>
  <c r="K14" i="1" s="1"/>
  <c r="I12" i="1"/>
  <c r="I14" i="1" s="1"/>
  <c r="G14" i="1"/>
  <c r="J9" i="1"/>
  <c r="H9" i="1"/>
  <c r="H16" i="1" s="1"/>
  <c r="F9" i="1"/>
  <c r="F15" i="1" s="1"/>
  <c r="K8" i="1"/>
  <c r="K9" i="1" s="1"/>
  <c r="I8" i="1"/>
  <c r="J15" i="1" l="1"/>
  <c r="K16" i="1"/>
  <c r="K40" i="1"/>
  <c r="K20" i="1" s="1"/>
  <c r="G40" i="1"/>
  <c r="G19" i="1" s="1"/>
  <c r="G20" i="1" s="1"/>
  <c r="K15" i="1"/>
  <c r="H15" i="1"/>
  <c r="I20" i="1"/>
  <c r="G9" i="1"/>
  <c r="F16" i="1"/>
  <c r="J16" i="1"/>
  <c r="I9" i="1"/>
  <c r="G16" i="1" l="1"/>
  <c r="G15" i="1"/>
  <c r="I15" i="1"/>
  <c r="I16" i="1"/>
</calcChain>
</file>

<file path=xl/sharedStrings.xml><?xml version="1.0" encoding="utf-8"?>
<sst xmlns="http://schemas.openxmlformats.org/spreadsheetml/2006/main" count="156" uniqueCount="108">
  <si>
    <t>Arbeitskräfte und Lohnansätze für Einzelunternehmen und Personengesellschaften</t>
  </si>
  <si>
    <t>2. Vorjahr</t>
  </si>
  <si>
    <t>1. Vorjahr</t>
  </si>
  <si>
    <t>aktuelles Jahr</t>
  </si>
  <si>
    <t>Personen</t>
  </si>
  <si>
    <t>Voll-AK</t>
  </si>
  <si>
    <t>Betriebsleiter</t>
  </si>
  <si>
    <t>Familienarbeitskräfte o. Gesellschafter</t>
  </si>
  <si>
    <t>Auszubildende (Fam. AK)</t>
  </si>
  <si>
    <t>dar. teilentlohnte AK (entlohnter Anteil)</t>
  </si>
  <si>
    <t>Ständige Fremd-AK</t>
  </si>
  <si>
    <t>Aushilfs- u. Saisonkräfte</t>
  </si>
  <si>
    <t>Fremd-AK (insges.)</t>
  </si>
  <si>
    <t>EUR/ Betrieb</t>
  </si>
  <si>
    <t>-</t>
  </si>
  <si>
    <t>Lohnansatz weitere nichtentlohnte AK</t>
  </si>
  <si>
    <t>EUR/ Voll-AK</t>
  </si>
  <si>
    <t>Betriebsleiterzuschlag</t>
  </si>
  <si>
    <t>Kalender- oder Wirtschaftsjahr</t>
  </si>
  <si>
    <t>ME</t>
  </si>
  <si>
    <t>Koeffizient</t>
  </si>
  <si>
    <t>BMEL</t>
  </si>
  <si>
    <t>Wert [in EUR]</t>
  </si>
  <si>
    <t>Betrag</t>
  </si>
  <si>
    <t>BLZ (B* x Wert)</t>
  </si>
  <si>
    <t>Wert</t>
  </si>
  <si>
    <t>ha LF</t>
  </si>
  <si>
    <t>Bilanzvermögen</t>
  </si>
  <si>
    <t>Umsatzerlöse</t>
  </si>
  <si>
    <t>Summe</t>
  </si>
  <si>
    <t xml:space="preserve">B* = </t>
  </si>
  <si>
    <t>"Betrag"</t>
  </si>
  <si>
    <t>Ausgehend von der ab dem Abrechnungszeitraum 2013/14 für Deutschland einheitlichen Grundentlohnung des Betriebsleiters und</t>
  </si>
  <si>
    <t>und damit der Betriebsleiterentlohnung maßgeblich:</t>
  </si>
  <si>
    <t xml:space="preserve">   2.   Je Tausend Euro Bilanzvermögen steigt der BLZ um 0,93 Euro.</t>
  </si>
  <si>
    <t xml:space="preserve">   3.   Je Tausend Euro Umsatzerlöse steigt der BLZ um 2,21 Euro. </t>
  </si>
  <si>
    <t xml:space="preserve">   4.   Mit jeder im Betrieb beschäftigten Arbeitskraft verringert sich der BLZ um 227.00 Euro.</t>
  </si>
  <si>
    <t>Grundlage des neuen Algorithmus für den Betriebsleiterzuschlag ist der Zusammenhang zwischen der Ist-Entlohnung der Betriebsleiter</t>
  </si>
  <si>
    <t>von Landwirtschaftsbetrieben Juristischer Personen und den aufgeführten betrieblichen Kenngrößen. Dieser ist mit Hilfe</t>
  </si>
  <si>
    <t>mathematisch/statistischer Methoden unter Nutzung der Buchführungsdaten aus 5 Abrechnungszeiträumen ermittelt worden.</t>
  </si>
  <si>
    <t>Ermittlung des Betriebsleiterzuschlages (BLZ)</t>
  </si>
  <si>
    <t>BMEL - Bundesministerium für Ernährung und Landwirtschaft</t>
  </si>
  <si>
    <t xml:space="preserve"> Tel.:
E-Mail:  </t>
  </si>
  <si>
    <t xml:space="preserve"> Bearbeiter: 
</t>
  </si>
  <si>
    <t>- einschließlich Berechnung des neuen Betriebsleiterzuschlages -</t>
  </si>
  <si>
    <t>Betriebsleiterzuschlag:</t>
  </si>
  <si>
    <t>Lohnansatz Unternehmen</t>
  </si>
  <si>
    <t xml:space="preserve">Grundlohn Betriebsleiter </t>
  </si>
  <si>
    <t>Erläuterung zum Lohnansatz für Landwirtschaftsbetriebe</t>
  </si>
  <si>
    <t xml:space="preserve">   1.    Die landwirtschaftliche genutzte Fläche trägt mit einem Koeffizienten von 3,17 € je ha zur Erhöhung des  BLZ bei. </t>
  </si>
  <si>
    <t xml:space="preserve">Summe </t>
  </si>
  <si>
    <t xml:space="preserve">Lohnansatz weitere AK </t>
  </si>
  <si>
    <t>Lohnansatz Betriebsleiter insgesamt</t>
  </si>
  <si>
    <t>Fläche (ha LF)</t>
  </si>
  <si>
    <t>Bilanzvermögen (Tsd. €)</t>
  </si>
  <si>
    <t>Umsatzerlöse (Tsd. €)</t>
  </si>
  <si>
    <t>Vollarbeitskräfte (Anzahl)</t>
  </si>
  <si>
    <t>Euro</t>
  </si>
  <si>
    <t>Ermittlung der Arbeitskräfte und des Lohnansatzes für Landwirtschaftsbetriebe</t>
  </si>
  <si>
    <t>Kalkulationstabellen, Richtsätze und Hinweise zur Berechnung der Arbeitkräfte und des Lohnansatzes für nichtentlohnte Familienarbeitskräfte in 
Einzelunternehmen und Personengesellschaften</t>
  </si>
  <si>
    <t>Bedeutung der Farben in den Tabellen:</t>
  </si>
  <si>
    <t xml:space="preserve"> Eingabefeld</t>
  </si>
  <si>
    <t xml:space="preserve">   nichtentlohnte AK</t>
  </si>
  <si>
    <t xml:space="preserve">   dar. teilentlohnte AK (entlohnter Anteil)</t>
  </si>
  <si>
    <r>
      <rPr>
        <b/>
        <sz val="10"/>
        <color theme="1"/>
        <rFont val="Arial"/>
        <family val="2"/>
      </rPr>
      <t>Faktor</t>
    </r>
    <r>
      <rPr>
        <vertAlign val="superscript"/>
        <sz val="10"/>
        <color theme="1"/>
        <rFont val="Arial"/>
        <family val="2"/>
      </rPr>
      <t>1)</t>
    </r>
  </si>
  <si>
    <t>Grundlohn nichtentlohnter Betriebsleiter</t>
  </si>
  <si>
    <t>2) bei Beschäftigung unter 1 Jahr Personen bitte anteilig eintragen</t>
  </si>
  <si>
    <t>3) Faktor 0,9 für Ostdeutschland fällt weg</t>
  </si>
  <si>
    <t>Arbeitskräfte (insgesamt)</t>
  </si>
  <si>
    <t>AK- Einheiten</t>
  </si>
  <si>
    <t xml:space="preserve">    AK insgesamt (ohne Aushilfs- und Saisonkräfte)</t>
  </si>
  <si>
    <r>
      <t xml:space="preserve">Auszubildende (Fremd-AK) 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rFont val="Arial"/>
        <family val="2"/>
      </rPr>
      <t>)</t>
    </r>
  </si>
  <si>
    <t xml:space="preserve">Arbeitskräfte insgesamt </t>
  </si>
  <si>
    <t>2011 
2011/12</t>
  </si>
  <si>
    <t>2012 
2012/13</t>
  </si>
  <si>
    <r>
      <t xml:space="preserve">     2013  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
2013/14</t>
    </r>
  </si>
  <si>
    <t>Grundlohn nichtentlohnte Betriebsleiter</t>
  </si>
  <si>
    <t>weitere nichtentlohnte AK</t>
  </si>
  <si>
    <r>
      <t xml:space="preserve">Grundlohn nichtentlohnte Betriebsleiter </t>
    </r>
    <r>
      <rPr>
        <b/>
        <sz val="10"/>
        <rFont val="Arial"/>
        <family val="2"/>
      </rPr>
      <t>(Faktor Ost 0,9)</t>
    </r>
  </si>
  <si>
    <r>
      <t xml:space="preserve">weitere nichtentlohnte AK </t>
    </r>
    <r>
      <rPr>
        <b/>
        <sz val="10"/>
        <rFont val="Arial"/>
        <family val="2"/>
      </rPr>
      <t>(Faktor Ost 0,9)</t>
    </r>
  </si>
  <si>
    <r>
      <t>Familien-AK o. Gesellschafter</t>
    </r>
    <r>
      <rPr>
        <sz val="10"/>
        <rFont val="Arial"/>
        <family val="2"/>
      </rPr>
      <t xml:space="preserve"> (insges.)</t>
    </r>
  </si>
  <si>
    <r>
      <rPr>
        <sz val="16"/>
        <color theme="0"/>
        <rFont val="Arial"/>
        <family val="2"/>
      </rPr>
      <t>`</t>
    </r>
    <r>
      <rPr>
        <sz val="16"/>
        <color theme="1"/>
        <rFont val="Arial"/>
        <family val="2"/>
      </rPr>
      <t>*</t>
    </r>
  </si>
  <si>
    <r>
      <rPr>
        <sz val="16"/>
        <color theme="0"/>
        <rFont val="Arial"/>
        <family val="2"/>
      </rPr>
      <t>`</t>
    </r>
    <r>
      <rPr>
        <sz val="16"/>
        <color theme="1"/>
        <rFont val="Arial"/>
        <family val="2"/>
      </rPr>
      <t>=</t>
    </r>
  </si>
  <si>
    <t>Berechnungsbeispiel:</t>
  </si>
  <si>
    <r>
      <t xml:space="preserve"> Feld gesperrt        - </t>
    </r>
    <r>
      <rPr>
        <b/>
        <i/>
        <sz val="16"/>
        <rFont val="Arial"/>
        <family val="2"/>
      </rPr>
      <t>Eingabe nicht möglich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(z.B. Festlegungen oder Richtwerte)</t>
    </r>
  </si>
  <si>
    <r>
      <t xml:space="preserve"> Berechnungsfeld   </t>
    </r>
    <r>
      <rPr>
        <b/>
        <i/>
        <sz val="16"/>
        <rFont val="Arial"/>
        <family val="2"/>
      </rPr>
      <t xml:space="preserve">- Eingabe nicht möglich </t>
    </r>
  </si>
  <si>
    <r>
      <t xml:space="preserve">der weiteren AK sind die folgenden 4 Kenngrößen mit den dazugehörigen Koeffizienten für die Höhe des </t>
    </r>
    <r>
      <rPr>
        <b/>
        <sz val="20"/>
        <rFont val="Calibri"/>
        <family val="2"/>
        <scheme val="minor"/>
      </rPr>
      <t>Betriebsleiterzuschlages (BLZ)</t>
    </r>
  </si>
  <si>
    <t>____</t>
  </si>
  <si>
    <r>
      <t>Lohnansätze</t>
    </r>
    <r>
      <rPr>
        <b/>
        <u/>
        <sz val="12"/>
        <color indexed="16"/>
        <rFont val="Arial"/>
        <family val="2"/>
      </rPr>
      <t xml:space="preserve"> (Richtwerte BMEL) </t>
    </r>
    <r>
      <rPr>
        <b/>
        <sz val="12"/>
        <color indexed="16"/>
        <rFont val="Arial"/>
        <family val="2"/>
      </rPr>
      <t xml:space="preserve">            </t>
    </r>
    <r>
      <rPr>
        <sz val="12"/>
        <color indexed="16"/>
        <rFont val="Arial"/>
        <family val="2"/>
      </rPr>
      <t>--&gt; bitte auswählen und manuell in die obere Tabelle eintragen !</t>
    </r>
  </si>
  <si>
    <t xml:space="preserve">Lohnansatz Betrieb  </t>
  </si>
  <si>
    <t xml:space="preserve">                Hinweise                </t>
  </si>
  <si>
    <t xml:space="preserve">                Berechnung                </t>
  </si>
  <si>
    <t>_______________________________________________________________________________________________________________________</t>
  </si>
  <si>
    <t>Code-Nr.</t>
  </si>
  <si>
    <t>6119_7</t>
  </si>
  <si>
    <t>1229_2 - 1219_2</t>
  </si>
  <si>
    <t>2339_5 - 2339_3</t>
  </si>
  <si>
    <t>7089_3 + 7098_3</t>
  </si>
  <si>
    <r>
      <t xml:space="preserve">allgemeine Hinweise :    </t>
    </r>
    <r>
      <rPr>
        <sz val="11"/>
        <rFont val="Arial"/>
        <family val="2"/>
      </rPr>
      <t xml:space="preserve">
Eine Vollarbeitskraft wird mit 2100 Stunden  Jahresarbeitszeit (einschl. Urlaub) bzw. 8 Stunden täglicher Arbeitszeit veranschlagt.
Eine Person kann eine Voll-AK nicht überschreiten.     
Für nicht ständig beschäftigte Arbeitskräfte sind die AK-Einheiten anteilig zu berechnen. 
Teilentlohnte Familienarbeitskräfte sind nach entlohntem und nichtentlohntem Anteil auszuweisen.    
Je Betrieb (auch für GbR) ist nur für einen Betriebsleiter ein entsprechender Lohnansatz auszuweisen.    </t>
    </r>
    <r>
      <rPr>
        <sz val="11"/>
        <color theme="1"/>
        <rFont val="Arial"/>
        <family val="2"/>
      </rPr>
      <t xml:space="preserve">
</t>
    </r>
  </si>
  <si>
    <t>Landw. genutzte Fläche</t>
  </si>
  <si>
    <r>
      <rPr>
        <sz val="10"/>
        <rFont val="Arial"/>
        <family val="2"/>
      </rPr>
      <t>1)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Faktor kann entsprechend der betrieblichen Situation geändert werden; </t>
    </r>
    <r>
      <rPr>
        <b/>
        <sz val="10"/>
        <rFont val="Arial"/>
        <family val="2"/>
      </rPr>
      <t>Standard: 0,7</t>
    </r>
  </si>
  <si>
    <r>
      <t xml:space="preserve">     2014  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
2014/15</t>
    </r>
  </si>
  <si>
    <t>__________</t>
  </si>
  <si>
    <r>
      <t xml:space="preserve">     2016  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
2016/17</t>
    </r>
  </si>
  <si>
    <t>Martin Herold
Dr. Holger Gernat</t>
  </si>
  <si>
    <t>Version 1.3 vom 08.06.2017</t>
  </si>
  <si>
    <r>
      <t xml:space="preserve">     2015  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
2015/16</t>
    </r>
  </si>
  <si>
    <t xml:space="preserve">0 36 41/ 68 34 00
torsten.weidemann@tll.thueringen.de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</si>
</sst>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#,##0.0"/>
    <numFmt numFmtId="165" formatCode="_-* #,##0.00\ [$€-1]_-;\-* #,##0.00\ [$€-1]_-;_-* &quot;-&quot;??\ [$€-1]_-"/>
    <numFmt numFmtId="166" formatCode="0.0"/>
  </numFmts>
  <fonts count="54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u/>
      <sz val="14"/>
      <color indexed="1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rgb="FF0099FF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u/>
      <sz val="16"/>
      <color indexed="16"/>
      <name val="Arial"/>
      <family val="2"/>
    </font>
    <font>
      <b/>
      <sz val="11"/>
      <name val="Arial"/>
      <family val="2"/>
    </font>
    <font>
      <b/>
      <u/>
      <sz val="12"/>
      <color indexed="16"/>
      <name val="Arial"/>
      <family val="2"/>
    </font>
    <font>
      <b/>
      <sz val="12"/>
      <color indexed="16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u/>
      <sz val="16"/>
      <color theme="1"/>
      <name val="Arial"/>
      <family val="2"/>
    </font>
    <font>
      <u/>
      <sz val="16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20"/>
      <color theme="1"/>
      <name val="Arial"/>
      <family val="2"/>
    </font>
    <font>
      <sz val="20"/>
      <name val="Calibri"/>
      <family val="2"/>
      <scheme val="minor"/>
    </font>
    <font>
      <vertAlign val="superscript"/>
      <sz val="20"/>
      <name val="Arial"/>
      <family val="2"/>
    </font>
    <font>
      <sz val="20"/>
      <name val="Arial"/>
      <family val="2"/>
    </font>
    <font>
      <b/>
      <sz val="20"/>
      <name val="Calibri"/>
      <family val="2"/>
      <scheme val="minor"/>
    </font>
    <font>
      <b/>
      <sz val="22"/>
      <color theme="1"/>
      <name val="Arial"/>
      <family val="2"/>
    </font>
    <font>
      <b/>
      <sz val="24"/>
      <name val="Arial"/>
      <family val="2"/>
    </font>
    <font>
      <sz val="24"/>
      <color theme="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EAF1FA"/>
        <bgColor rgb="FFE0EBF8"/>
      </patternFill>
    </fill>
    <fill>
      <patternFill patternType="darkGray">
        <fgColor rgb="FF0089C1"/>
        <bgColor indexed="21"/>
      </patternFill>
    </fill>
    <fill>
      <patternFill patternType="gray125">
        <fgColor indexed="42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3" tint="0.79995117038483843"/>
        <bgColor rgb="FF0089C1"/>
      </patternFill>
    </fill>
    <fill>
      <patternFill patternType="solid">
        <fgColor theme="0" tint="-0.14996795556505021"/>
        <bgColor indexed="64"/>
      </patternFill>
    </fill>
  </fills>
  <borders count="16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hair">
        <color indexed="64"/>
      </bottom>
      <diagonal/>
    </border>
    <border>
      <left style="thin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hair">
        <color indexed="17"/>
      </bottom>
      <diagonal/>
    </border>
    <border>
      <left/>
      <right/>
      <top style="hair">
        <color indexed="17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indexed="9"/>
      </right>
      <top style="hair">
        <color indexed="17"/>
      </top>
      <bottom style="hair">
        <color indexed="17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10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medium">
        <color indexed="64"/>
      </right>
      <top style="medium">
        <color indexed="1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</cellStyleXfs>
  <cellXfs count="431">
    <xf numFmtId="0" fontId="0" fillId="0" borderId="0" xfId="0"/>
    <xf numFmtId="0" fontId="1" fillId="2" borderId="13" xfId="0" applyFont="1" applyFill="1" applyBorder="1" applyAlignment="1" applyProtection="1">
      <alignment horizontal="center"/>
    </xf>
    <xf numFmtId="3" fontId="2" fillId="5" borderId="61" xfId="0" applyNumberFormat="1" applyFont="1" applyFill="1" applyBorder="1" applyAlignment="1" applyProtection="1">
      <alignment horizontal="centerContinuous" vertical="center" wrapText="1"/>
    </xf>
    <xf numFmtId="0" fontId="4" fillId="5" borderId="63" xfId="0" applyFont="1" applyFill="1" applyBorder="1" applyAlignment="1" applyProtection="1">
      <alignment horizontal="left" vertical="center" wrapText="1"/>
    </xf>
    <xf numFmtId="0" fontId="4" fillId="5" borderId="64" xfId="0" applyFont="1" applyFill="1" applyBorder="1" applyAlignment="1" applyProtection="1">
      <alignment horizontal="left" vertical="center" wrapText="1"/>
    </xf>
    <xf numFmtId="0" fontId="0" fillId="0" borderId="64" xfId="0" applyBorder="1" applyAlignment="1" applyProtection="1">
      <alignment vertical="center" wrapText="1"/>
    </xf>
    <xf numFmtId="3" fontId="2" fillId="5" borderId="64" xfId="0" applyNumberFormat="1" applyFont="1" applyFill="1" applyBorder="1" applyAlignment="1" applyProtection="1">
      <alignment horizontal="centerContinuous" vertical="center" wrapText="1"/>
    </xf>
    <xf numFmtId="3" fontId="2" fillId="5" borderId="64" xfId="0" applyNumberFormat="1" applyFont="1" applyFill="1" applyBorder="1" applyAlignment="1" applyProtection="1">
      <alignment horizontal="center"/>
    </xf>
    <xf numFmtId="0" fontId="0" fillId="0" borderId="64" xfId="0" applyBorder="1" applyProtection="1"/>
    <xf numFmtId="2" fontId="2" fillId="7" borderId="12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Protection="1"/>
    <xf numFmtId="0" fontId="11" fillId="2" borderId="10" xfId="0" applyFont="1" applyFill="1" applyBorder="1" applyProtection="1"/>
    <xf numFmtId="0" fontId="12" fillId="0" borderId="0" xfId="1" applyProtection="1"/>
    <xf numFmtId="0" fontId="12" fillId="0" borderId="51" xfId="1" applyBorder="1" applyProtection="1"/>
    <xf numFmtId="0" fontId="13" fillId="5" borderId="0" xfId="1" applyFont="1" applyFill="1" applyBorder="1" applyProtection="1"/>
    <xf numFmtId="0" fontId="13" fillId="5" borderId="0" xfId="1" applyFont="1" applyFill="1" applyProtection="1"/>
    <xf numFmtId="0" fontId="12" fillId="5" borderId="0" xfId="1" applyFill="1" applyBorder="1" applyProtection="1"/>
    <xf numFmtId="0" fontId="14" fillId="5" borderId="0" xfId="1" applyFont="1" applyFill="1" applyAlignment="1" applyProtection="1">
      <alignment horizontal="right"/>
    </xf>
    <xf numFmtId="0" fontId="12" fillId="5" borderId="0" xfId="1" applyFill="1" applyProtection="1"/>
    <xf numFmtId="0" fontId="10" fillId="5" borderId="0" xfId="1" applyFont="1" applyFill="1" applyProtection="1"/>
    <xf numFmtId="0" fontId="10" fillId="5" borderId="0" xfId="1" applyFont="1" applyFill="1" applyAlignment="1" applyProtection="1"/>
    <xf numFmtId="0" fontId="1" fillId="0" borderId="0" xfId="1" applyFont="1" applyAlignment="1" applyProtection="1">
      <alignment vertical="center"/>
    </xf>
    <xf numFmtId="0" fontId="1" fillId="0" borderId="51" xfId="1" applyFont="1" applyBorder="1" applyAlignment="1" applyProtection="1">
      <alignment vertical="center"/>
    </xf>
    <xf numFmtId="0" fontId="8" fillId="0" borderId="81" xfId="1" applyFont="1" applyBorder="1" applyAlignment="1" applyProtection="1">
      <alignment vertical="center" wrapText="1"/>
    </xf>
    <xf numFmtId="0" fontId="12" fillId="8" borderId="82" xfId="1" applyFill="1" applyBorder="1" applyAlignment="1" applyProtection="1">
      <alignment horizontal="right" vertical="center"/>
    </xf>
    <xf numFmtId="0" fontId="1" fillId="8" borderId="83" xfId="1" applyFont="1" applyFill="1" applyBorder="1" applyAlignment="1" applyProtection="1">
      <alignment horizontal="right" vertical="center" wrapText="1" indent="1"/>
    </xf>
    <xf numFmtId="0" fontId="1" fillId="0" borderId="79" xfId="1" applyFont="1" applyBorder="1" applyAlignment="1" applyProtection="1">
      <alignment vertical="center"/>
    </xf>
    <xf numFmtId="0" fontId="8" fillId="0" borderId="84" xfId="1" applyFont="1" applyBorder="1" applyAlignment="1" applyProtection="1">
      <alignment vertical="center" wrapText="1"/>
    </xf>
    <xf numFmtId="0" fontId="1" fillId="0" borderId="85" xfId="1" applyFont="1" applyBorder="1" applyAlignment="1" applyProtection="1">
      <alignment vertical="center"/>
    </xf>
    <xf numFmtId="0" fontId="14" fillId="5" borderId="0" xfId="1" applyFont="1" applyFill="1" applyProtection="1"/>
    <xf numFmtId="0" fontId="17" fillId="10" borderId="0" xfId="1" applyFont="1" applyFill="1" applyBorder="1" applyAlignment="1" applyProtection="1">
      <alignment horizontal="center" vertical="center" wrapText="1"/>
    </xf>
    <xf numFmtId="0" fontId="17" fillId="11" borderId="0" xfId="1" applyFont="1" applyFill="1" applyBorder="1" applyAlignment="1" applyProtection="1">
      <alignment horizontal="center" vertical="center" wrapText="1"/>
    </xf>
    <xf numFmtId="0" fontId="12" fillId="0" borderId="51" xfId="1" applyBorder="1" applyAlignment="1" applyProtection="1">
      <alignment horizontal="left"/>
    </xf>
    <xf numFmtId="0" fontId="12" fillId="0" borderId="81" xfId="1" applyFill="1" applyBorder="1" applyProtection="1"/>
    <xf numFmtId="0" fontId="17" fillId="0" borderId="2" xfId="1" applyFont="1" applyFill="1" applyBorder="1" applyAlignment="1" applyProtection="1">
      <alignment horizontal="center" vertical="center" wrapText="1"/>
    </xf>
    <xf numFmtId="0" fontId="12" fillId="0" borderId="89" xfId="1" applyFill="1" applyBorder="1" applyProtection="1"/>
    <xf numFmtId="0" fontId="12" fillId="0" borderId="84" xfId="1" applyFill="1" applyBorder="1" applyProtection="1"/>
    <xf numFmtId="0" fontId="17" fillId="0" borderId="90" xfId="1" applyFont="1" applyFill="1" applyBorder="1" applyAlignment="1" applyProtection="1">
      <alignment horizontal="center" vertical="center" wrapText="1"/>
    </xf>
    <xf numFmtId="0" fontId="17" fillId="0" borderId="90" xfId="1" quotePrefix="1" applyFont="1" applyFill="1" applyBorder="1" applyAlignment="1" applyProtection="1">
      <alignment horizontal="center" vertical="center" wrapText="1"/>
    </xf>
    <xf numFmtId="0" fontId="12" fillId="0" borderId="91" xfId="1" applyFill="1" applyBorder="1" applyProtection="1"/>
    <xf numFmtId="0" fontId="20" fillId="5" borderId="0" xfId="1" applyFont="1" applyFill="1" applyBorder="1" applyAlignment="1" applyProtection="1">
      <alignment horizontal="center" vertical="center" wrapText="1"/>
    </xf>
    <xf numFmtId="0" fontId="20" fillId="5" borderId="0" xfId="1" applyFont="1" applyFill="1" applyAlignment="1" applyProtection="1">
      <alignment horizontal="center" vertical="center" wrapText="1"/>
    </xf>
    <xf numFmtId="0" fontId="12" fillId="0" borderId="1" xfId="1" applyBorder="1" applyProtection="1"/>
    <xf numFmtId="0" fontId="12" fillId="7" borderId="51" xfId="1" applyFill="1" applyBorder="1" applyProtection="1"/>
    <xf numFmtId="0" fontId="12" fillId="7" borderId="0" xfId="1" applyFill="1" applyBorder="1" applyProtection="1"/>
    <xf numFmtId="0" fontId="12" fillId="7" borderId="0" xfId="1" applyFill="1" applyProtection="1"/>
    <xf numFmtId="0" fontId="0" fillId="0" borderId="0" xfId="0" applyAlignment="1">
      <alignment horizontal="right"/>
    </xf>
    <xf numFmtId="2" fontId="0" fillId="0" borderId="0" xfId="0" applyNumberFormat="1" applyAlignment="1"/>
    <xf numFmtId="1" fontId="0" fillId="0" borderId="0" xfId="0" applyNumberFormat="1"/>
    <xf numFmtId="42" fontId="0" fillId="0" borderId="0" xfId="0" applyNumberFormat="1"/>
    <xf numFmtId="0" fontId="23" fillId="0" borderId="0" xfId="0" applyFont="1"/>
    <xf numFmtId="0" fontId="29" fillId="0" borderId="0" xfId="0" applyFont="1"/>
    <xf numFmtId="0" fontId="30" fillId="0" borderId="0" xfId="0" applyFont="1"/>
    <xf numFmtId="0" fontId="1" fillId="8" borderId="83" xfId="1" applyFont="1" applyFill="1" applyBorder="1" applyAlignment="1" applyProtection="1">
      <alignment horizontal="right" vertical="top" wrapText="1"/>
    </xf>
    <xf numFmtId="0" fontId="4" fillId="5" borderId="60" xfId="0" applyFont="1" applyFill="1" applyBorder="1" applyAlignment="1" applyProtection="1">
      <alignment horizontal="left" vertical="center" wrapText="1"/>
    </xf>
    <xf numFmtId="0" fontId="4" fillId="5" borderId="62" xfId="0" applyFont="1" applyFill="1" applyBorder="1" applyAlignment="1" applyProtection="1">
      <alignment horizontal="left" vertical="center" wrapText="1"/>
    </xf>
    <xf numFmtId="0" fontId="1" fillId="7" borderId="6" xfId="0" applyFont="1" applyFill="1" applyBorder="1" applyAlignment="1" applyProtection="1">
      <alignment horizontal="center"/>
    </xf>
    <xf numFmtId="0" fontId="30" fillId="0" borderId="0" xfId="0" applyFont="1" applyBorder="1" applyAlignment="1">
      <alignment wrapText="1"/>
    </xf>
    <xf numFmtId="0" fontId="1" fillId="3" borderId="15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3" borderId="23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left" vertical="center" indent="1"/>
    </xf>
    <xf numFmtId="0" fontId="11" fillId="3" borderId="21" xfId="0" applyFont="1" applyFill="1" applyBorder="1" applyAlignment="1" applyProtection="1">
      <alignment horizontal="left" vertical="center" indent="1"/>
    </xf>
    <xf numFmtId="0" fontId="1" fillId="3" borderId="10" xfId="0" applyFont="1" applyFill="1" applyBorder="1" applyAlignment="1" applyProtection="1">
      <alignment horizontal="left" vertical="center" indent="1"/>
    </xf>
    <xf numFmtId="0" fontId="3" fillId="3" borderId="30" xfId="0" applyFont="1" applyFill="1" applyBorder="1" applyAlignment="1" applyProtection="1">
      <alignment horizontal="left" vertical="center" indent="1"/>
    </xf>
    <xf numFmtId="0" fontId="1" fillId="3" borderId="41" xfId="0" applyFont="1" applyFill="1" applyBorder="1" applyAlignment="1" applyProtection="1">
      <alignment horizontal="left" vertical="center" indent="1"/>
    </xf>
    <xf numFmtId="0" fontId="11" fillId="3" borderId="0" xfId="0" applyFont="1" applyFill="1" applyBorder="1" applyAlignment="1" applyProtection="1">
      <alignment horizontal="left" vertical="center" indent="1"/>
    </xf>
    <xf numFmtId="0" fontId="11" fillId="3" borderId="14" xfId="0" applyFont="1" applyFill="1" applyBorder="1" applyAlignment="1" applyProtection="1">
      <alignment horizontal="left" vertical="center" indent="1"/>
    </xf>
    <xf numFmtId="0" fontId="11" fillId="3" borderId="22" xfId="0" applyFont="1" applyFill="1" applyBorder="1" applyAlignment="1" applyProtection="1">
      <alignment horizontal="left" vertical="center" indent="1"/>
    </xf>
    <xf numFmtId="0" fontId="1" fillId="3" borderId="94" xfId="0" applyFont="1" applyFill="1" applyBorder="1" applyAlignment="1" applyProtection="1">
      <alignment horizontal="left" vertical="center" indent="1"/>
    </xf>
    <xf numFmtId="0" fontId="3" fillId="3" borderId="94" xfId="0" applyFont="1" applyFill="1" applyBorder="1" applyAlignment="1" applyProtection="1">
      <alignment horizontal="left" vertical="center" indent="1"/>
    </xf>
    <xf numFmtId="0" fontId="11" fillId="3" borderId="94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justify" vertical="center" wrapText="1"/>
    </xf>
    <xf numFmtId="0" fontId="0" fillId="0" borderId="0" xfId="0" applyAlignment="1">
      <alignment vertical="top"/>
    </xf>
    <xf numFmtId="0" fontId="0" fillId="0" borderId="100" xfId="0" applyBorder="1"/>
    <xf numFmtId="0" fontId="0" fillId="0" borderId="61" xfId="0" applyBorder="1"/>
    <xf numFmtId="0" fontId="0" fillId="0" borderId="101" xfId="0" applyBorder="1"/>
    <xf numFmtId="0" fontId="0" fillId="0" borderId="63" xfId="0" applyBorder="1" applyProtection="1"/>
    <xf numFmtId="0" fontId="29" fillId="0" borderId="64" xfId="0" applyFont="1" applyBorder="1" applyAlignment="1"/>
    <xf numFmtId="0" fontId="0" fillId="0" borderId="102" xfId="0" applyBorder="1"/>
    <xf numFmtId="0" fontId="0" fillId="0" borderId="67" xfId="0" applyBorder="1" applyProtection="1"/>
    <xf numFmtId="0" fontId="0" fillId="0" borderId="103" xfId="0" applyBorder="1"/>
    <xf numFmtId="0" fontId="0" fillId="0" borderId="104" xfId="0" applyBorder="1"/>
    <xf numFmtId="0" fontId="0" fillId="0" borderId="104" xfId="0" applyBorder="1" applyAlignment="1">
      <alignment vertical="center"/>
    </xf>
    <xf numFmtId="0" fontId="0" fillId="0" borderId="104" xfId="0" applyBorder="1" applyAlignment="1">
      <alignment vertical="top"/>
    </xf>
    <xf numFmtId="0" fontId="4" fillId="5" borderId="61" xfId="0" applyFont="1" applyFill="1" applyBorder="1" applyAlignment="1" applyProtection="1">
      <alignment horizontal="left" vertical="center" wrapText="1"/>
    </xf>
    <xf numFmtId="0" fontId="0" fillId="0" borderId="105" xfId="0" applyBorder="1" applyAlignment="1" applyProtection="1">
      <alignment vertical="center" wrapText="1"/>
    </xf>
    <xf numFmtId="0" fontId="2" fillId="0" borderId="61" xfId="0" applyFont="1" applyBorder="1" applyProtection="1"/>
    <xf numFmtId="3" fontId="2" fillId="5" borderId="61" xfId="0" applyNumberFormat="1" applyFont="1" applyFill="1" applyBorder="1" applyAlignment="1" applyProtection="1">
      <alignment horizontal="center" vertical="center" wrapText="1"/>
    </xf>
    <xf numFmtId="3" fontId="2" fillId="5" borderId="105" xfId="0" applyNumberFormat="1" applyFont="1" applyFill="1" applyBorder="1" applyAlignment="1" applyProtection="1">
      <alignment horizontal="right" vertical="top"/>
    </xf>
    <xf numFmtId="0" fontId="2" fillId="0" borderId="105" xfId="0" applyFont="1" applyBorder="1" applyAlignment="1" applyProtection="1">
      <alignment horizontal="left" vertical="top"/>
    </xf>
    <xf numFmtId="0" fontId="0" fillId="0" borderId="63" xfId="0" applyBorder="1"/>
    <xf numFmtId="0" fontId="0" fillId="0" borderId="64" xfId="0" applyBorder="1"/>
    <xf numFmtId="0" fontId="0" fillId="0" borderId="66" xfId="0" applyBorder="1"/>
    <xf numFmtId="0" fontId="0" fillId="0" borderId="67" xfId="0" applyBorder="1"/>
    <xf numFmtId="0" fontId="0" fillId="0" borderId="104" xfId="0" applyBorder="1" applyAlignment="1" applyProtection="1">
      <alignment vertical="center"/>
    </xf>
    <xf numFmtId="0" fontId="0" fillId="0" borderId="106" xfId="0" applyBorder="1" applyProtection="1"/>
    <xf numFmtId="0" fontId="0" fillId="0" borderId="106" xfId="0" applyBorder="1" applyAlignment="1" applyProtection="1">
      <alignment vertical="top"/>
    </xf>
    <xf numFmtId="3" fontId="2" fillId="5" borderId="61" xfId="0" applyNumberFormat="1" applyFont="1" applyFill="1" applyBorder="1" applyAlignment="1" applyProtection="1">
      <alignment horizontal="center"/>
    </xf>
    <xf numFmtId="0" fontId="0" fillId="0" borderId="107" xfId="0" applyBorder="1" applyProtection="1"/>
    <xf numFmtId="0" fontId="0" fillId="0" borderId="108" xfId="0" applyBorder="1" applyProtection="1"/>
    <xf numFmtId="0" fontId="0" fillId="0" borderId="64" xfId="0" applyBorder="1" applyAlignment="1">
      <alignment vertical="center" wrapText="1"/>
    </xf>
    <xf numFmtId="0" fontId="0" fillId="0" borderId="63" xfId="0" applyBorder="1" applyAlignment="1" applyProtection="1">
      <alignment vertical="top"/>
    </xf>
    <xf numFmtId="0" fontId="11" fillId="3" borderId="110" xfId="0" applyFont="1" applyFill="1" applyBorder="1" applyAlignment="1" applyProtection="1">
      <alignment horizontal="left" vertical="center" indent="1"/>
    </xf>
    <xf numFmtId="0" fontId="11" fillId="3" borderId="71" xfId="0" applyFont="1" applyFill="1" applyBorder="1" applyAlignment="1" applyProtection="1">
      <alignment horizontal="left" vertical="center" indent="1"/>
    </xf>
    <xf numFmtId="0" fontId="3" fillId="3" borderId="111" xfId="0" applyFont="1" applyFill="1" applyBorder="1" applyAlignment="1" applyProtection="1">
      <alignment vertical="center"/>
    </xf>
    <xf numFmtId="0" fontId="0" fillId="0" borderId="106" xfId="0" applyBorder="1" applyAlignment="1" applyProtection="1">
      <alignment vertical="center"/>
    </xf>
    <xf numFmtId="2" fontId="2" fillId="6" borderId="69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2" fontId="2" fillId="6" borderId="23" xfId="0" applyNumberFormat="1" applyFont="1" applyFill="1" applyBorder="1" applyAlignment="1" applyProtection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</xf>
    <xf numFmtId="1" fontId="2" fillId="6" borderId="23" xfId="0" applyNumberFormat="1" applyFont="1" applyFill="1" applyBorder="1" applyAlignment="1" applyProtection="1">
      <alignment horizontal="center" vertical="center"/>
    </xf>
    <xf numFmtId="0" fontId="2" fillId="3" borderId="76" xfId="0" applyFont="1" applyFill="1" applyBorder="1" applyAlignment="1" applyProtection="1">
      <alignment horizontal="left" vertical="center"/>
    </xf>
    <xf numFmtId="0" fontId="2" fillId="3" borderId="76" xfId="0" applyFont="1" applyFill="1" applyBorder="1" applyAlignment="1" applyProtection="1">
      <alignment vertical="center"/>
    </xf>
    <xf numFmtId="0" fontId="2" fillId="3" borderId="77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left" vertical="center" indent="1"/>
    </xf>
    <xf numFmtId="0" fontId="2" fillId="3" borderId="21" xfId="0" applyFont="1" applyFill="1" applyBorder="1" applyAlignment="1" applyProtection="1">
      <alignment horizontal="left" vertical="center" indent="1"/>
    </xf>
    <xf numFmtId="0" fontId="2" fillId="3" borderId="74" xfId="0" applyFont="1" applyFill="1" applyBorder="1" applyAlignment="1" applyProtection="1">
      <alignment horizontal="left" vertical="center" indent="1"/>
    </xf>
    <xf numFmtId="0" fontId="5" fillId="3" borderId="112" xfId="0" applyFont="1" applyFill="1" applyBorder="1" applyAlignment="1" applyProtection="1">
      <alignment horizontal="center" vertical="center" wrapText="1"/>
    </xf>
    <xf numFmtId="3" fontId="2" fillId="6" borderId="69" xfId="0" applyNumberFormat="1" applyFont="1" applyFill="1" applyBorder="1" applyAlignment="1" applyProtection="1">
      <alignment horizontal="center" vertical="center"/>
    </xf>
    <xf numFmtId="3" fontId="2" fillId="6" borderId="111" xfId="0" applyNumberFormat="1" applyFont="1" applyFill="1" applyBorder="1" applyAlignment="1" applyProtection="1">
      <alignment horizontal="center" vertical="center"/>
    </xf>
    <xf numFmtId="3" fontId="2" fillId="6" borderId="113" xfId="0" applyNumberFormat="1" applyFont="1" applyFill="1" applyBorder="1" applyAlignment="1" applyProtection="1">
      <alignment horizontal="center" vertical="center"/>
    </xf>
    <xf numFmtId="0" fontId="5" fillId="3" borderId="116" xfId="0" applyFont="1" applyFill="1" applyBorder="1" applyAlignment="1" applyProtection="1">
      <alignment horizontal="center" vertical="center" wrapText="1"/>
    </xf>
    <xf numFmtId="3" fontId="2" fillId="6" borderId="117" xfId="0" applyNumberFormat="1" applyFont="1" applyFill="1" applyBorder="1" applyAlignment="1" applyProtection="1">
      <alignment horizontal="center" vertical="center"/>
    </xf>
    <xf numFmtId="164" fontId="2" fillId="4" borderId="71" xfId="0" applyNumberFormat="1" applyFont="1" applyFill="1" applyBorder="1" applyAlignment="1" applyProtection="1">
      <alignment horizontal="right" vertical="center" indent="1"/>
    </xf>
    <xf numFmtId="164" fontId="1" fillId="4" borderId="42" xfId="0" applyNumberFormat="1" applyFont="1" applyFill="1" applyBorder="1" applyAlignment="1" applyProtection="1">
      <alignment horizontal="right" vertical="center" indent="1"/>
    </xf>
    <xf numFmtId="164" fontId="2" fillId="4" borderId="97" xfId="0" applyNumberFormat="1" applyFont="1" applyFill="1" applyBorder="1" applyAlignment="1" applyProtection="1">
      <alignment horizontal="right" vertical="center" indent="1"/>
    </xf>
    <xf numFmtId="164" fontId="1" fillId="4" borderId="78" xfId="0" applyNumberFormat="1" applyFont="1" applyFill="1" applyBorder="1" applyAlignment="1" applyProtection="1">
      <alignment horizontal="right" vertical="center" indent="1"/>
    </xf>
    <xf numFmtId="164" fontId="11" fillId="0" borderId="49" xfId="0" applyNumberFormat="1" applyFont="1" applyBorder="1" applyAlignment="1" applyProtection="1">
      <alignment horizontal="right" vertical="center" indent="1"/>
    </xf>
    <xf numFmtId="0" fontId="11" fillId="2" borderId="4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9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Border="1" applyAlignment="1"/>
    <xf numFmtId="0" fontId="0" fillId="0" borderId="0" xfId="0" applyAlignment="1"/>
    <xf numFmtId="2" fontId="0" fillId="0" borderId="61" xfId="0" applyNumberFormat="1" applyBorder="1" applyAlignment="1"/>
    <xf numFmtId="0" fontId="0" fillId="0" borderId="64" xfId="0" applyBorder="1" applyAlignment="1"/>
    <xf numFmtId="1" fontId="0" fillId="0" borderId="64" xfId="0" applyNumberFormat="1" applyBorder="1" applyAlignment="1"/>
    <xf numFmtId="0" fontId="0" fillId="0" borderId="64" xfId="0" applyBorder="1" applyAlignment="1">
      <alignment horizontal="right"/>
    </xf>
    <xf numFmtId="2" fontId="0" fillId="0" borderId="64" xfId="0" applyNumberFormat="1" applyBorder="1" applyAlignment="1"/>
    <xf numFmtId="42" fontId="0" fillId="0" borderId="64" xfId="0" applyNumberFormat="1" applyBorder="1" applyAlignment="1"/>
    <xf numFmtId="0" fontId="0" fillId="0" borderId="102" xfId="0" applyBorder="1" applyAlignment="1"/>
    <xf numFmtId="0" fontId="30" fillId="0" borderId="100" xfId="0" applyFont="1" applyBorder="1"/>
    <xf numFmtId="0" fontId="8" fillId="5" borderId="64" xfId="0" applyFont="1" applyFill="1" applyBorder="1" applyAlignment="1" applyProtection="1">
      <alignment horizontal="left" vertical="center"/>
    </xf>
    <xf numFmtId="1" fontId="4" fillId="5" borderId="64" xfId="0" applyNumberFormat="1" applyFont="1" applyFill="1" applyBorder="1" applyAlignment="1" applyProtection="1">
      <alignment horizontal="left" vertical="center" wrapText="1"/>
    </xf>
    <xf numFmtId="0" fontId="4" fillId="5" borderId="64" xfId="0" applyFont="1" applyFill="1" applyBorder="1" applyAlignment="1" applyProtection="1">
      <alignment horizontal="right" vertical="center" wrapText="1"/>
    </xf>
    <xf numFmtId="2" fontId="0" fillId="0" borderId="64" xfId="0" applyNumberFormat="1" applyBorder="1" applyAlignment="1" applyProtection="1">
      <alignment vertical="center"/>
    </xf>
    <xf numFmtId="42" fontId="0" fillId="0" borderId="64" xfId="0" applyNumberFormat="1" applyBorder="1" applyAlignment="1" applyProtection="1">
      <alignment vertical="center" wrapText="1"/>
    </xf>
    <xf numFmtId="3" fontId="2" fillId="5" borderId="64" xfId="0" applyNumberFormat="1" applyFont="1" applyFill="1" applyBorder="1" applyAlignment="1" applyProtection="1">
      <alignment horizontal="center" vertical="center" wrapText="1"/>
    </xf>
    <xf numFmtId="0" fontId="9" fillId="0" borderId="102" xfId="0" applyFont="1" applyBorder="1" applyAlignment="1"/>
    <xf numFmtId="0" fontId="9" fillId="0" borderId="64" xfId="0" applyFont="1" applyBorder="1" applyAlignment="1"/>
    <xf numFmtId="1" fontId="9" fillId="0" borderId="64" xfId="0" applyNumberFormat="1" applyFont="1" applyBorder="1" applyAlignment="1"/>
    <xf numFmtId="0" fontId="9" fillId="0" borderId="64" xfId="0" applyFont="1" applyBorder="1" applyAlignment="1">
      <alignment horizontal="right"/>
    </xf>
    <xf numFmtId="2" fontId="9" fillId="0" borderId="64" xfId="0" applyNumberFormat="1" applyFont="1" applyBorder="1" applyAlignment="1"/>
    <xf numFmtId="42" fontId="9" fillId="0" borderId="64" xfId="0" applyNumberFormat="1" applyFont="1" applyBorder="1" applyAlignment="1"/>
    <xf numFmtId="0" fontId="29" fillId="0" borderId="63" xfId="0" applyFont="1" applyBorder="1"/>
    <xf numFmtId="0" fontId="29" fillId="0" borderId="102" xfId="0" applyFont="1" applyBorder="1" applyAlignment="1"/>
    <xf numFmtId="0" fontId="23" fillId="0" borderId="63" xfId="0" applyFont="1" applyBorder="1"/>
    <xf numFmtId="0" fontId="25" fillId="0" borderId="64" xfId="0" applyFont="1" applyBorder="1" applyAlignment="1"/>
    <xf numFmtId="0" fontId="27" fillId="0" borderId="64" xfId="0" applyFont="1" applyBorder="1" applyAlignment="1">
      <alignment vertical="center"/>
    </xf>
    <xf numFmtId="8" fontId="27" fillId="0" borderId="64" xfId="0" applyNumberFormat="1" applyFont="1" applyBorder="1" applyAlignment="1">
      <alignment vertical="center"/>
    </xf>
    <xf numFmtId="0" fontId="25" fillId="0" borderId="102" xfId="0" applyFont="1" applyBorder="1" applyAlignment="1"/>
    <xf numFmtId="0" fontId="26" fillId="0" borderId="64" xfId="0" applyFont="1" applyBorder="1" applyAlignment="1">
      <alignment vertical="center"/>
    </xf>
    <xf numFmtId="8" fontId="26" fillId="0" borderId="64" xfId="0" applyNumberFormat="1" applyFont="1" applyBorder="1" applyAlignment="1">
      <alignment vertical="center"/>
    </xf>
    <xf numFmtId="1" fontId="29" fillId="13" borderId="119" xfId="0" applyNumberFormat="1" applyFont="1" applyFill="1" applyBorder="1" applyAlignment="1"/>
    <xf numFmtId="0" fontId="29" fillId="13" borderId="119" xfId="0" applyFont="1" applyFill="1" applyBorder="1" applyAlignment="1">
      <alignment horizontal="right"/>
    </xf>
    <xf numFmtId="2" fontId="29" fillId="13" borderId="119" xfId="0" applyNumberFormat="1" applyFont="1" applyFill="1" applyBorder="1" applyAlignment="1"/>
    <xf numFmtId="0" fontId="29" fillId="13" borderId="119" xfId="0" applyFont="1" applyFill="1" applyBorder="1" applyAlignment="1"/>
    <xf numFmtId="42" fontId="29" fillId="13" borderId="120" xfId="0" applyNumberFormat="1" applyFont="1" applyFill="1" applyBorder="1" applyAlignment="1"/>
    <xf numFmtId="1" fontId="9" fillId="13" borderId="122" xfId="0" applyNumberFormat="1" applyFont="1" applyFill="1" applyBorder="1" applyAlignment="1"/>
    <xf numFmtId="0" fontId="9" fillId="13" borderId="122" xfId="0" applyFont="1" applyFill="1" applyBorder="1" applyAlignment="1">
      <alignment horizontal="right"/>
    </xf>
    <xf numFmtId="2" fontId="9" fillId="13" borderId="122" xfId="0" applyNumberFormat="1" applyFont="1" applyFill="1" applyBorder="1" applyAlignment="1"/>
    <xf numFmtId="0" fontId="9" fillId="13" borderId="122" xfId="0" applyFont="1" applyFill="1" applyBorder="1" applyAlignment="1"/>
    <xf numFmtId="42" fontId="9" fillId="13" borderId="123" xfId="0" applyNumberFormat="1" applyFont="1" applyFill="1" applyBorder="1" applyAlignment="1"/>
    <xf numFmtId="1" fontId="29" fillId="13" borderId="125" xfId="0" applyNumberFormat="1" applyFont="1" applyFill="1" applyBorder="1" applyAlignment="1"/>
    <xf numFmtId="0" fontId="29" fillId="13" borderId="125" xfId="0" applyFont="1" applyFill="1" applyBorder="1" applyAlignment="1">
      <alignment horizontal="right"/>
    </xf>
    <xf numFmtId="2" fontId="29" fillId="13" borderId="125" xfId="0" applyNumberFormat="1" applyFont="1" applyFill="1" applyBorder="1" applyAlignment="1"/>
    <xf numFmtId="0" fontId="29" fillId="13" borderId="125" xfId="0" applyFont="1" applyFill="1" applyBorder="1" applyAlignment="1"/>
    <xf numFmtId="164" fontId="2" fillId="7" borderId="70" xfId="0" applyNumberFormat="1" applyFont="1" applyFill="1" applyBorder="1" applyAlignment="1" applyProtection="1">
      <alignment horizontal="right" vertical="center" indent="1"/>
      <protection locked="0"/>
    </xf>
    <xf numFmtId="164" fontId="2" fillId="7" borderId="73" xfId="0" applyNumberFormat="1" applyFont="1" applyFill="1" applyBorder="1" applyAlignment="1" applyProtection="1">
      <alignment horizontal="right" vertical="center" indent="1"/>
      <protection locked="0"/>
    </xf>
    <xf numFmtId="164" fontId="2" fillId="7" borderId="75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50" xfId="0" applyNumberFormat="1" applyFont="1" applyBorder="1" applyAlignment="1" applyProtection="1">
      <alignment horizontal="right" vertical="center" indent="1"/>
    </xf>
    <xf numFmtId="0" fontId="25" fillId="13" borderId="121" xfId="0" applyFont="1" applyFill="1" applyBorder="1" applyAlignment="1"/>
    <xf numFmtId="0" fontId="28" fillId="13" borderId="124" xfId="0" applyFont="1" applyFill="1" applyBorder="1" applyAlignment="1"/>
    <xf numFmtId="42" fontId="28" fillId="13" borderId="126" xfId="0" applyNumberFormat="1" applyFont="1" applyFill="1" applyBorder="1" applyAlignment="1"/>
    <xf numFmtId="0" fontId="28" fillId="13" borderId="121" xfId="0" applyFont="1" applyFill="1" applyBorder="1" applyAlignment="1"/>
    <xf numFmtId="1" fontId="29" fillId="13" borderId="122" xfId="0" applyNumberFormat="1" applyFont="1" applyFill="1" applyBorder="1" applyAlignment="1"/>
    <xf numFmtId="0" fontId="29" fillId="13" borderId="122" xfId="0" applyFont="1" applyFill="1" applyBorder="1" applyAlignment="1">
      <alignment horizontal="right"/>
    </xf>
    <xf numFmtId="2" fontId="29" fillId="13" borderId="122" xfId="0" applyNumberFormat="1" applyFont="1" applyFill="1" applyBorder="1" applyAlignment="1"/>
    <xf numFmtId="0" fontId="29" fillId="13" borderId="122" xfId="0" applyFont="1" applyFill="1" applyBorder="1" applyAlignment="1"/>
    <xf numFmtId="42" fontId="28" fillId="13" borderId="123" xfId="0" applyNumberFormat="1" applyFont="1" applyFill="1" applyBorder="1" applyAlignment="1"/>
    <xf numFmtId="0" fontId="29" fillId="13" borderId="121" xfId="0" applyFont="1" applyFill="1" applyBorder="1" applyAlignment="1"/>
    <xf numFmtId="42" fontId="29" fillId="13" borderId="123" xfId="0" applyNumberFormat="1" applyFont="1" applyFill="1" applyBorder="1" applyAlignment="1"/>
    <xf numFmtId="0" fontId="29" fillId="13" borderId="122" xfId="0" applyNumberFormat="1" applyFont="1" applyFill="1" applyBorder="1" applyAlignment="1">
      <alignment horizontal="right"/>
    </xf>
    <xf numFmtId="0" fontId="29" fillId="13" borderId="122" xfId="0" applyNumberFormat="1" applyFont="1" applyFill="1" applyBorder="1" applyAlignment="1"/>
    <xf numFmtId="42" fontId="29" fillId="13" borderId="123" xfId="0" applyNumberFormat="1" applyFont="1" applyFill="1" applyBorder="1" applyAlignment="1">
      <alignment horizontal="right"/>
    </xf>
    <xf numFmtId="1" fontId="40" fillId="13" borderId="122" xfId="0" applyNumberFormat="1" applyFont="1" applyFill="1" applyBorder="1" applyAlignment="1">
      <alignment horizontal="right"/>
    </xf>
    <xf numFmtId="0" fontId="40" fillId="13" borderId="122" xfId="0" applyFont="1" applyFill="1" applyBorder="1" applyAlignment="1">
      <alignment horizontal="right"/>
    </xf>
    <xf numFmtId="2" fontId="28" fillId="13" borderId="122" xfId="0" applyNumberFormat="1" applyFont="1" applyFill="1" applyBorder="1" applyAlignment="1">
      <alignment horizontal="right"/>
    </xf>
    <xf numFmtId="0" fontId="28" fillId="13" borderId="122" xfId="0" applyFont="1" applyFill="1" applyBorder="1" applyAlignment="1">
      <alignment horizontal="right"/>
    </xf>
    <xf numFmtId="42" fontId="28" fillId="13" borderId="123" xfId="0" applyNumberFormat="1" applyFont="1" applyFill="1" applyBorder="1" applyAlignment="1">
      <alignment horizontal="right"/>
    </xf>
    <xf numFmtId="0" fontId="41" fillId="13" borderId="121" xfId="0" applyFont="1" applyFill="1" applyBorder="1" applyAlignment="1"/>
    <xf numFmtId="1" fontId="41" fillId="13" borderId="122" xfId="0" applyNumberFormat="1" applyFont="1" applyFill="1" applyBorder="1" applyAlignment="1"/>
    <xf numFmtId="0" fontId="41" fillId="13" borderId="122" xfId="0" applyFont="1" applyFill="1" applyBorder="1" applyAlignment="1">
      <alignment horizontal="right"/>
    </xf>
    <xf numFmtId="42" fontId="29" fillId="13" borderId="122" xfId="0" applyNumberFormat="1" applyFont="1" applyFill="1" applyBorder="1" applyAlignment="1"/>
    <xf numFmtId="166" fontId="29" fillId="13" borderId="122" xfId="0" applyNumberFormat="1" applyFont="1" applyFill="1" applyBorder="1" applyAlignment="1"/>
    <xf numFmtId="0" fontId="9" fillId="0" borderId="102" xfId="0" applyFont="1" applyBorder="1" applyAlignment="1" applyProtection="1"/>
    <xf numFmtId="0" fontId="9" fillId="0" borderId="102" xfId="0" applyFont="1" applyFill="1" applyBorder="1" applyAlignment="1" applyProtection="1"/>
    <xf numFmtId="0" fontId="0" fillId="0" borderId="103" xfId="0" applyBorder="1" applyAlignment="1"/>
    <xf numFmtId="0" fontId="30" fillId="0" borderId="102" xfId="0" applyFont="1" applyBorder="1" applyAlignment="1"/>
    <xf numFmtId="2" fontId="0" fillId="0" borderId="67" xfId="0" applyNumberFormat="1" applyBorder="1" applyAlignment="1"/>
    <xf numFmtId="0" fontId="0" fillId="0" borderId="67" xfId="0" applyBorder="1" applyAlignment="1"/>
    <xf numFmtId="42" fontId="0" fillId="0" borderId="67" xfId="0" applyNumberFormat="1" applyBorder="1" applyAlignment="1"/>
    <xf numFmtId="1" fontId="0" fillId="0" borderId="67" xfId="0" applyNumberFormat="1" applyBorder="1" applyAlignment="1"/>
    <xf numFmtId="0" fontId="0" fillId="0" borderId="67" xfId="0" applyBorder="1" applyAlignment="1">
      <alignment horizontal="right"/>
    </xf>
    <xf numFmtId="1" fontId="0" fillId="0" borderId="64" xfId="0" applyNumberFormat="1" applyBorder="1"/>
    <xf numFmtId="0" fontId="9" fillId="7" borderId="102" xfId="0" applyFont="1" applyFill="1" applyBorder="1" applyAlignment="1" applyProtection="1"/>
    <xf numFmtId="0" fontId="0" fillId="0" borderId="63" xfId="0" applyBorder="1" applyAlignment="1"/>
    <xf numFmtId="42" fontId="0" fillId="0" borderId="61" xfId="0" applyNumberFormat="1" applyBorder="1"/>
    <xf numFmtId="0" fontId="0" fillId="0" borderId="128" xfId="0" applyBorder="1"/>
    <xf numFmtId="42" fontId="0" fillId="0" borderId="128" xfId="0" applyNumberFormat="1" applyBorder="1"/>
    <xf numFmtId="0" fontId="0" fillId="0" borderId="103" xfId="0" applyBorder="1" applyAlignment="1">
      <alignment horizontal="right"/>
    </xf>
    <xf numFmtId="0" fontId="0" fillId="0" borderId="129" xfId="0" applyBorder="1" applyAlignment="1">
      <alignment horizontal="right"/>
    </xf>
    <xf numFmtId="0" fontId="0" fillId="0" borderId="101" xfId="0" applyBorder="1" applyAlignment="1">
      <alignment horizontal="right"/>
    </xf>
    <xf numFmtId="0" fontId="0" fillId="0" borderId="66" xfId="0" applyBorder="1" applyAlignment="1"/>
    <xf numFmtId="0" fontId="0" fillId="0" borderId="127" xfId="0" applyBorder="1"/>
    <xf numFmtId="2" fontId="0" fillId="0" borderId="0" xfId="0" applyNumberFormat="1" applyBorder="1" applyAlignment="1"/>
    <xf numFmtId="0" fontId="45" fillId="0" borderId="63" xfId="0" applyFont="1" applyBorder="1"/>
    <xf numFmtId="0" fontId="46" fillId="5" borderId="64" xfId="0" applyFont="1" applyFill="1" applyBorder="1" applyAlignment="1" applyProtection="1">
      <alignment horizontal="left" vertical="center"/>
    </xf>
    <xf numFmtId="1" fontId="47" fillId="5" borderId="64" xfId="0" applyNumberFormat="1" applyFont="1" applyFill="1" applyBorder="1" applyAlignment="1" applyProtection="1">
      <alignment horizontal="left" vertical="center"/>
    </xf>
    <xf numFmtId="0" fontId="47" fillId="5" borderId="64" xfId="0" applyFont="1" applyFill="1" applyBorder="1" applyAlignment="1" applyProtection="1">
      <alignment horizontal="right" vertical="center"/>
    </xf>
    <xf numFmtId="2" fontId="45" fillId="0" borderId="64" xfId="0" applyNumberFormat="1" applyFont="1" applyBorder="1" applyAlignment="1" applyProtection="1">
      <alignment vertical="center"/>
    </xf>
    <xf numFmtId="0" fontId="45" fillId="0" borderId="64" xfId="0" applyFont="1" applyBorder="1" applyAlignment="1" applyProtection="1">
      <alignment vertical="center"/>
    </xf>
    <xf numFmtId="42" fontId="45" fillId="0" borderId="64" xfId="0" applyNumberFormat="1" applyFont="1" applyBorder="1" applyAlignment="1" applyProtection="1">
      <alignment vertical="center"/>
    </xf>
    <xf numFmtId="3" fontId="48" fillId="5" borderId="64" xfId="0" applyNumberFormat="1" applyFont="1" applyFill="1" applyBorder="1" applyAlignment="1" applyProtection="1">
      <alignment horizontal="center" vertical="center"/>
    </xf>
    <xf numFmtId="3" fontId="48" fillId="5" borderId="64" xfId="0" applyNumberFormat="1" applyFont="1" applyFill="1" applyBorder="1" applyAlignment="1" applyProtection="1">
      <alignment horizontal="center"/>
    </xf>
    <xf numFmtId="0" fontId="50" fillId="13" borderId="118" xfId="0" applyFont="1" applyFill="1" applyBorder="1" applyAlignment="1"/>
    <xf numFmtId="0" fontId="28" fillId="13" borderId="122" xfId="0" applyNumberFormat="1" applyFont="1" applyFill="1" applyBorder="1" applyAlignment="1"/>
    <xf numFmtId="0" fontId="2" fillId="0" borderId="51" xfId="0" applyFont="1" applyBorder="1" applyProtection="1"/>
    <xf numFmtId="0" fontId="0" fillId="0" borderId="51" xfId="0" applyBorder="1" applyProtection="1"/>
    <xf numFmtId="0" fontId="2" fillId="0" borderId="81" xfId="0" applyFont="1" applyBorder="1" applyProtection="1"/>
    <xf numFmtId="0" fontId="0" fillId="0" borderId="79" xfId="0" applyBorder="1" applyProtection="1"/>
    <xf numFmtId="0" fontId="0" fillId="0" borderId="90" xfId="0" applyBorder="1"/>
    <xf numFmtId="0" fontId="0" fillId="0" borderId="84" xfId="0" applyBorder="1"/>
    <xf numFmtId="0" fontId="0" fillId="0" borderId="2" xfId="0" applyBorder="1"/>
    <xf numFmtId="0" fontId="0" fillId="0" borderId="81" xfId="0" applyBorder="1"/>
    <xf numFmtId="0" fontId="0" fillId="0" borderId="1" xfId="0" applyBorder="1" applyProtection="1"/>
    <xf numFmtId="0" fontId="0" fillId="0" borderId="0" xfId="0" applyBorder="1"/>
    <xf numFmtId="0" fontId="2" fillId="2" borderId="6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2" fillId="2" borderId="9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94" xfId="0" applyFont="1" applyFill="1" applyBorder="1" applyAlignment="1" applyProtection="1">
      <alignment horizontal="center"/>
    </xf>
    <xf numFmtId="0" fontId="5" fillId="3" borderId="133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1" fillId="3" borderId="14" xfId="0" applyFont="1" applyFill="1" applyBorder="1" applyAlignment="1" applyProtection="1">
      <alignment horizontal="left" vertical="center" indent="1"/>
    </xf>
    <xf numFmtId="0" fontId="1" fillId="3" borderId="14" xfId="0" applyFont="1" applyFill="1" applyBorder="1" applyAlignment="1" applyProtection="1">
      <alignment vertical="center"/>
    </xf>
    <xf numFmtId="0" fontId="32" fillId="3" borderId="44" xfId="0" applyFont="1" applyFill="1" applyBorder="1" applyAlignment="1" applyProtection="1">
      <alignment horizontal="left" vertical="center" indent="1"/>
    </xf>
    <xf numFmtId="0" fontId="32" fillId="3" borderId="45" xfId="0" applyFont="1" applyFill="1" applyBorder="1" applyAlignment="1" applyProtection="1">
      <alignment horizontal="left" vertical="center" indent="1"/>
    </xf>
    <xf numFmtId="0" fontId="32" fillId="3" borderId="46" xfId="0" applyFont="1" applyFill="1" applyBorder="1" applyAlignment="1" applyProtection="1">
      <alignment horizontal="left" vertical="center" indent="1"/>
    </xf>
    <xf numFmtId="0" fontId="32" fillId="3" borderId="46" xfId="0" applyFont="1" applyFill="1" applyBorder="1" applyAlignment="1" applyProtection="1">
      <alignment vertical="center"/>
    </xf>
    <xf numFmtId="0" fontId="1" fillId="3" borderId="80" xfId="0" applyFont="1" applyFill="1" applyBorder="1" applyAlignment="1" applyProtection="1">
      <alignment vertical="center"/>
    </xf>
    <xf numFmtId="164" fontId="2" fillId="6" borderId="135" xfId="0" applyNumberFormat="1" applyFont="1" applyFill="1" applyBorder="1" applyAlignment="1" applyProtection="1">
      <alignment horizontal="center" vertical="center"/>
    </xf>
    <xf numFmtId="164" fontId="11" fillId="0" borderId="139" xfId="0" applyNumberFormat="1" applyFont="1" applyBorder="1" applyAlignment="1" applyProtection="1">
      <alignment horizontal="right" vertical="center" indent="1"/>
    </xf>
    <xf numFmtId="0" fontId="5" fillId="3" borderId="142" xfId="0" applyFont="1" applyFill="1" applyBorder="1" applyAlignment="1" applyProtection="1">
      <alignment horizontal="center" vertical="center" wrapText="1"/>
    </xf>
    <xf numFmtId="164" fontId="11" fillId="0" borderId="145" xfId="0" applyNumberFormat="1" applyFont="1" applyBorder="1" applyAlignment="1" applyProtection="1">
      <alignment horizontal="right" vertical="center" indent="1"/>
    </xf>
    <xf numFmtId="164" fontId="11" fillId="4" borderId="40" xfId="0" applyNumberFormat="1" applyFont="1" applyFill="1" applyBorder="1" applyAlignment="1" applyProtection="1">
      <alignment horizontal="right" vertical="center" indent="1"/>
    </xf>
    <xf numFmtId="164" fontId="11" fillId="0" borderId="143" xfId="0" applyNumberFormat="1" applyFont="1" applyBorder="1" applyAlignment="1" applyProtection="1">
      <alignment horizontal="right" vertical="center" indent="1"/>
    </xf>
    <xf numFmtId="164" fontId="11" fillId="4" borderId="146" xfId="0" applyNumberFormat="1" applyFont="1" applyFill="1" applyBorder="1" applyAlignment="1" applyProtection="1">
      <alignment horizontal="right" vertical="center" indent="1"/>
    </xf>
    <xf numFmtId="164" fontId="11" fillId="0" borderId="47" xfId="0" applyNumberFormat="1" applyFont="1" applyBorder="1" applyAlignment="1" applyProtection="1">
      <alignment horizontal="right" vertical="center" indent="1"/>
    </xf>
    <xf numFmtId="3" fontId="32" fillId="4" borderId="47" xfId="0" applyNumberFormat="1" applyFont="1" applyFill="1" applyBorder="1" applyAlignment="1" applyProtection="1">
      <alignment horizontal="right" vertical="center" wrapText="1" indent="1"/>
    </xf>
    <xf numFmtId="3" fontId="32" fillId="4" borderId="134" xfId="0" applyNumberFormat="1" applyFont="1" applyFill="1" applyBorder="1" applyAlignment="1" applyProtection="1">
      <alignment horizontal="right" vertical="center" wrapText="1" indent="1"/>
    </xf>
    <xf numFmtId="164" fontId="11" fillId="4" borderId="147" xfId="0" applyNumberFormat="1" applyFont="1" applyFill="1" applyBorder="1" applyAlignment="1" applyProtection="1">
      <alignment horizontal="right" vertical="center" indent="1"/>
    </xf>
    <xf numFmtId="3" fontId="2" fillId="0" borderId="28" xfId="0" applyNumberFormat="1" applyFont="1" applyFill="1" applyBorder="1" applyAlignment="1" applyProtection="1">
      <alignment horizontal="right" vertical="center" indent="1"/>
      <protection locked="0"/>
    </xf>
    <xf numFmtId="0" fontId="11" fillId="2" borderId="148" xfId="0" applyFont="1" applyFill="1" applyBorder="1" applyAlignment="1" applyProtection="1">
      <alignment vertical="center"/>
    </xf>
    <xf numFmtId="0" fontId="11" fillId="2" borderId="94" xfId="0" applyFont="1" applyFill="1" applyBorder="1" applyAlignment="1" applyProtection="1">
      <alignment horizontal="center" vertical="center"/>
    </xf>
    <xf numFmtId="0" fontId="11" fillId="3" borderId="149" xfId="0" applyFont="1" applyFill="1" applyBorder="1" applyAlignment="1" applyProtection="1">
      <alignment horizontal="left" vertical="center" indent="1"/>
    </xf>
    <xf numFmtId="0" fontId="1" fillId="3" borderId="148" xfId="0" applyFont="1" applyFill="1" applyBorder="1" applyAlignment="1" applyProtection="1">
      <alignment horizontal="left" vertical="center" indent="1"/>
    </xf>
    <xf numFmtId="0" fontId="1" fillId="3" borderId="94" xfId="0" applyFont="1" applyFill="1" applyBorder="1" applyAlignment="1" applyProtection="1">
      <alignment vertical="center"/>
    </xf>
    <xf numFmtId="0" fontId="3" fillId="3" borderId="148" xfId="0" applyFont="1" applyFill="1" applyBorder="1" applyAlignment="1" applyProtection="1">
      <alignment horizontal="left" vertical="center" indent="1"/>
    </xf>
    <xf numFmtId="0" fontId="11" fillId="3" borderId="152" xfId="0" applyFont="1" applyFill="1" applyBorder="1" applyAlignment="1" applyProtection="1">
      <alignment horizontal="left" vertical="center" indent="1"/>
    </xf>
    <xf numFmtId="0" fontId="11" fillId="3" borderId="153" xfId="0" applyFont="1" applyFill="1" applyBorder="1" applyAlignment="1" applyProtection="1">
      <alignment horizontal="left" vertical="center" indent="1"/>
    </xf>
    <xf numFmtId="0" fontId="1" fillId="3" borderId="154" xfId="0" applyFont="1" applyFill="1" applyBorder="1" applyAlignment="1" applyProtection="1">
      <alignment vertical="center"/>
    </xf>
    <xf numFmtId="3" fontId="2" fillId="0" borderId="151" xfId="0" applyNumberFormat="1" applyFont="1" applyFill="1" applyBorder="1" applyAlignment="1" applyProtection="1">
      <alignment horizontal="right" vertical="center" indent="1"/>
      <protection locked="0"/>
    </xf>
    <xf numFmtId="0" fontId="5" fillId="3" borderId="149" xfId="0" applyFont="1" applyFill="1" applyBorder="1" applyAlignment="1" applyProtection="1">
      <alignment horizontal="center" vertical="center" wrapText="1"/>
    </xf>
    <xf numFmtId="3" fontId="2" fillId="6" borderId="157" xfId="0" applyNumberFormat="1" applyFont="1" applyFill="1" applyBorder="1" applyAlignment="1" applyProtection="1">
      <alignment horizontal="center" vertical="center"/>
    </xf>
    <xf numFmtId="3" fontId="2" fillId="6" borderId="158" xfId="0" applyNumberFormat="1" applyFont="1" applyFill="1" applyBorder="1" applyAlignment="1" applyProtection="1">
      <alignment horizontal="center" vertical="center"/>
    </xf>
    <xf numFmtId="0" fontId="1" fillId="0" borderId="159" xfId="0" applyFont="1" applyBorder="1" applyAlignment="1" applyProtection="1">
      <alignment horizontal="center" vertical="center" wrapText="1"/>
    </xf>
    <xf numFmtId="3" fontId="2" fillId="6" borderId="160" xfId="0" applyNumberFormat="1" applyFont="1" applyFill="1" applyBorder="1" applyAlignment="1" applyProtection="1">
      <alignment horizontal="center" vertical="center"/>
    </xf>
    <xf numFmtId="3" fontId="2" fillId="6" borderId="161" xfId="0" applyNumberFormat="1" applyFont="1" applyFill="1" applyBorder="1" applyAlignment="1" applyProtection="1">
      <alignment horizontal="center" vertical="center"/>
    </xf>
    <xf numFmtId="3" fontId="2" fillId="6" borderId="162" xfId="0" applyNumberFormat="1" applyFont="1" applyFill="1" applyBorder="1" applyAlignment="1" applyProtection="1">
      <alignment horizontal="center" vertical="center"/>
    </xf>
    <xf numFmtId="4" fontId="2" fillId="4" borderId="19" xfId="0" applyNumberFormat="1" applyFont="1" applyFill="1" applyBorder="1" applyAlignment="1" applyProtection="1">
      <alignment horizontal="right" vertical="center" indent="1"/>
    </xf>
    <xf numFmtId="4" fontId="11" fillId="0" borderId="20" xfId="0" applyNumberFormat="1" applyFont="1" applyFill="1" applyBorder="1" applyAlignment="1" applyProtection="1">
      <alignment horizontal="right" vertical="center" indent="1"/>
      <protection locked="0"/>
    </xf>
    <xf numFmtId="4" fontId="11" fillId="0" borderId="24" xfId="0" applyNumberFormat="1" applyFont="1" applyFill="1" applyBorder="1" applyAlignment="1" applyProtection="1">
      <alignment horizontal="right" vertical="center" indent="1"/>
      <protection locked="0"/>
    </xf>
    <xf numFmtId="4" fontId="11" fillId="0" borderId="150" xfId="0" applyNumberFormat="1" applyFont="1" applyFill="1" applyBorder="1" applyAlignment="1" applyProtection="1">
      <alignment horizontal="right" vertical="center" indent="1"/>
      <protection locked="0"/>
    </xf>
    <xf numFmtId="4" fontId="11" fillId="0" borderId="26" xfId="0" applyNumberFormat="1" applyFont="1" applyFill="1" applyBorder="1" applyAlignment="1" applyProtection="1">
      <alignment horizontal="right" vertical="center" indent="1"/>
      <protection locked="0"/>
    </xf>
    <xf numFmtId="4" fontId="11" fillId="0" borderId="156" xfId="0" applyNumberFormat="1" applyFont="1" applyFill="1" applyBorder="1" applyAlignment="1" applyProtection="1">
      <alignment horizontal="right" vertical="center" indent="1"/>
      <protection locked="0"/>
    </xf>
    <xf numFmtId="4" fontId="11" fillId="0" borderId="151" xfId="0" applyNumberFormat="1" applyFont="1" applyFill="1" applyBorder="1" applyAlignment="1" applyProtection="1">
      <alignment horizontal="right" vertical="center" indent="1"/>
      <protection locked="0"/>
    </xf>
    <xf numFmtId="4" fontId="11" fillId="4" borderId="28" xfId="0" applyNumberFormat="1" applyFont="1" applyFill="1" applyBorder="1" applyAlignment="1" applyProtection="1">
      <alignment horizontal="right" vertical="center" indent="1"/>
    </xf>
    <xf numFmtId="4" fontId="11" fillId="4" borderId="29" xfId="0" applyNumberFormat="1" applyFont="1" applyFill="1" applyBorder="1" applyAlignment="1" applyProtection="1">
      <alignment horizontal="right" vertical="center" indent="1"/>
    </xf>
    <xf numFmtId="4" fontId="1" fillId="4" borderId="14" xfId="0" applyNumberFormat="1" applyFont="1" applyFill="1" applyBorder="1" applyAlignment="1" applyProtection="1">
      <alignment horizontal="right" vertical="center" indent="1"/>
    </xf>
    <xf numFmtId="4" fontId="1" fillId="4" borderId="16" xfId="0" applyNumberFormat="1" applyFont="1" applyFill="1" applyBorder="1" applyAlignment="1" applyProtection="1">
      <alignment horizontal="right" vertical="center" indent="1"/>
    </xf>
    <xf numFmtId="4" fontId="1" fillId="4" borderId="17" xfId="0" applyNumberFormat="1" applyFont="1" applyFill="1" applyBorder="1" applyAlignment="1" applyProtection="1">
      <alignment horizontal="right" vertical="center" indent="1"/>
    </xf>
    <xf numFmtId="4" fontId="2" fillId="0" borderId="31" xfId="0" applyNumberFormat="1" applyFont="1" applyFill="1" applyBorder="1" applyAlignment="1" applyProtection="1">
      <alignment horizontal="right" vertical="center" indent="1"/>
      <protection locked="0"/>
    </xf>
    <xf numFmtId="4" fontId="2" fillId="0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 applyProtection="1">
      <alignment horizontal="right" vertical="center" indent="1"/>
      <protection locked="0"/>
    </xf>
    <xf numFmtId="4" fontId="11" fillId="0" borderId="34" xfId="0" applyNumberFormat="1" applyFont="1" applyFill="1" applyBorder="1" applyAlignment="1" applyProtection="1">
      <alignment horizontal="right" vertical="center" indent="1"/>
      <protection locked="0"/>
    </xf>
    <xf numFmtId="4" fontId="11" fillId="0" borderId="14" xfId="0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0" applyNumberFormat="1" applyFont="1" applyFill="1" applyBorder="1" applyAlignment="1" applyProtection="1">
      <alignment horizontal="right" vertical="center" indent="1"/>
      <protection locked="0"/>
    </xf>
    <xf numFmtId="4" fontId="11" fillId="0" borderId="35" xfId="0" applyNumberFormat="1" applyFont="1" applyFill="1" applyBorder="1" applyAlignment="1" applyProtection="1">
      <alignment horizontal="right" vertical="center" indent="1"/>
      <protection locked="0"/>
    </xf>
    <xf numFmtId="4" fontId="11" fillId="4" borderId="36" xfId="0" applyNumberFormat="1" applyFont="1" applyFill="1" applyBorder="1" applyAlignment="1" applyProtection="1">
      <alignment horizontal="right" vertical="center" indent="1"/>
    </xf>
    <xf numFmtId="4" fontId="11" fillId="4" borderId="37" xfId="0" applyNumberFormat="1" applyFont="1" applyFill="1" applyBorder="1" applyAlignment="1" applyProtection="1">
      <alignment horizontal="right" vertical="center" indent="1"/>
    </xf>
    <xf numFmtId="4" fontId="11" fillId="0" borderId="38" xfId="0" applyNumberFormat="1" applyFont="1" applyFill="1" applyBorder="1" applyAlignment="1" applyProtection="1">
      <alignment horizontal="right" vertical="center" indent="1"/>
      <protection locked="0"/>
    </xf>
    <xf numFmtId="4" fontId="11" fillId="0" borderId="25" xfId="0" applyNumberFormat="1" applyFont="1" applyFill="1" applyBorder="1" applyAlignment="1" applyProtection="1">
      <alignment horizontal="right" vertical="center" indent="1"/>
      <protection locked="0"/>
    </xf>
    <xf numFmtId="4" fontId="11" fillId="0" borderId="39" xfId="0" applyNumberFormat="1" applyFont="1" applyFill="1" applyBorder="1" applyAlignment="1" applyProtection="1">
      <alignment horizontal="right" vertical="center" indent="1"/>
      <protection locked="0"/>
    </xf>
    <xf numFmtId="4" fontId="1" fillId="4" borderId="40" xfId="0" applyNumberFormat="1" applyFont="1" applyFill="1" applyBorder="1" applyAlignment="1" applyProtection="1">
      <alignment horizontal="right" vertical="center" indent="1"/>
    </xf>
    <xf numFmtId="4" fontId="1" fillId="4" borderId="15" xfId="0" applyNumberFormat="1" applyFont="1" applyFill="1" applyBorder="1" applyAlignment="1" applyProtection="1">
      <alignment horizontal="right" vertical="center" indent="1"/>
    </xf>
    <xf numFmtId="4" fontId="32" fillId="4" borderId="47" xfId="0" applyNumberFormat="1" applyFont="1" applyFill="1" applyBorder="1" applyAlignment="1" applyProtection="1">
      <alignment horizontal="right" vertical="center" indent="1"/>
    </xf>
    <xf numFmtId="4" fontId="32" fillId="4" borderId="134" xfId="0" applyNumberFormat="1" applyFont="1" applyFill="1" applyBorder="1" applyAlignment="1" applyProtection="1">
      <alignment horizontal="right" vertical="center" indent="1"/>
    </xf>
    <xf numFmtId="4" fontId="2" fillId="4" borderId="142" xfId="0" applyNumberFormat="1" applyFont="1" applyFill="1" applyBorder="1" applyAlignment="1" applyProtection="1">
      <alignment horizontal="right" vertical="center" indent="1"/>
    </xf>
    <xf numFmtId="4" fontId="2" fillId="4" borderId="6" xfId="0" applyNumberFormat="1" applyFont="1" applyFill="1" applyBorder="1" applyAlignment="1" applyProtection="1">
      <alignment horizontal="right" vertical="center" indent="1"/>
    </xf>
    <xf numFmtId="4" fontId="2" fillId="4" borderId="48" xfId="0" applyNumberFormat="1" applyFont="1" applyFill="1" applyBorder="1" applyAlignment="1" applyProtection="1">
      <alignment horizontal="right" vertical="center" indent="1"/>
    </xf>
    <xf numFmtId="0" fontId="22" fillId="5" borderId="0" xfId="1" applyFont="1" applyFill="1" applyAlignment="1" applyProtection="1">
      <alignment horizontal="center" vertical="center" wrapText="1"/>
    </xf>
    <xf numFmtId="0" fontId="8" fillId="5" borderId="0" xfId="1" applyFont="1" applyFill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12" fillId="5" borderId="0" xfId="1" applyFill="1" applyAlignment="1" applyProtection="1">
      <alignment horizontal="center"/>
    </xf>
    <xf numFmtId="0" fontId="19" fillId="12" borderId="93" xfId="1" applyFont="1" applyFill="1" applyBorder="1" applyAlignment="1" applyProtection="1">
      <alignment horizontal="center" vertical="center" wrapText="1"/>
    </xf>
    <xf numFmtId="0" fontId="18" fillId="12" borderId="93" xfId="1" applyFont="1" applyFill="1" applyBorder="1" applyAlignment="1" applyProtection="1">
      <alignment horizontal="center" vertical="center" wrapText="1"/>
    </xf>
    <xf numFmtId="0" fontId="18" fillId="12" borderId="0" xfId="1" applyFont="1" applyFill="1" applyBorder="1" applyAlignment="1" applyProtection="1">
      <alignment horizontal="center" vertical="center" wrapText="1"/>
    </xf>
    <xf numFmtId="0" fontId="18" fillId="12" borderId="92" xfId="1" applyFont="1" applyFill="1" applyBorder="1" applyAlignment="1" applyProtection="1">
      <alignment horizontal="center" vertical="center" wrapText="1"/>
    </xf>
    <xf numFmtId="0" fontId="16" fillId="9" borderId="0" xfId="2" applyFont="1" applyFill="1" applyBorder="1" applyAlignment="1" applyProtection="1">
      <alignment horizontal="center" vertical="center"/>
    </xf>
    <xf numFmtId="0" fontId="16" fillId="9" borderId="88" xfId="2" applyFont="1" applyFill="1" applyBorder="1" applyAlignment="1" applyProtection="1">
      <alignment horizontal="center" vertical="center"/>
    </xf>
    <xf numFmtId="0" fontId="16" fillId="9" borderId="87" xfId="2" applyFont="1" applyFill="1" applyBorder="1" applyAlignment="1" applyProtection="1">
      <alignment horizontal="center" vertical="center"/>
    </xf>
    <xf numFmtId="0" fontId="16" fillId="9" borderId="86" xfId="2" applyFont="1" applyFill="1" applyBorder="1" applyAlignment="1" applyProtection="1">
      <alignment horizontal="center" vertical="center"/>
    </xf>
    <xf numFmtId="0" fontId="21" fillId="0" borderId="3" xfId="1" quotePrefix="1" applyFont="1" applyBorder="1" applyAlignment="1" applyProtection="1">
      <alignment horizontal="center"/>
    </xf>
    <xf numFmtId="0" fontId="21" fillId="0" borderId="3" xfId="1" applyFont="1" applyBorder="1" applyAlignment="1">
      <alignment horizontal="center"/>
    </xf>
    <xf numFmtId="0" fontId="1" fillId="8" borderId="98" xfId="1" applyFont="1" applyFill="1" applyBorder="1" applyAlignment="1" applyProtection="1">
      <alignment horizontal="left" vertical="top" wrapText="1"/>
    </xf>
    <xf numFmtId="0" fontId="12" fillId="8" borderId="98" xfId="1" applyFill="1" applyBorder="1" applyAlignment="1" applyProtection="1">
      <alignment vertical="top" wrapText="1"/>
    </xf>
    <xf numFmtId="0" fontId="0" fillId="0" borderId="98" xfId="0" applyBorder="1" applyAlignment="1">
      <alignment wrapText="1"/>
    </xf>
    <xf numFmtId="0" fontId="0" fillId="0" borderId="99" xfId="0" applyBorder="1" applyAlignment="1">
      <alignment wrapText="1"/>
    </xf>
    <xf numFmtId="0" fontId="22" fillId="0" borderId="129" xfId="0" applyFont="1" applyBorder="1" applyAlignment="1" applyProtection="1">
      <alignment wrapText="1"/>
    </xf>
    <xf numFmtId="0" fontId="45" fillId="0" borderId="0" xfId="0" applyFont="1" applyAlignment="1">
      <alignment wrapText="1"/>
    </xf>
    <xf numFmtId="0" fontId="29" fillId="6" borderId="56" xfId="0" applyFont="1" applyFill="1" applyBorder="1" applyAlignment="1" applyProtection="1">
      <alignment wrapText="1"/>
    </xf>
    <xf numFmtId="0" fontId="29" fillId="0" borderId="58" xfId="0" applyFont="1" applyBorder="1" applyAlignment="1">
      <alignment wrapText="1"/>
    </xf>
    <xf numFmtId="0" fontId="29" fillId="0" borderId="59" xfId="0" applyFont="1" applyBorder="1" applyAlignment="1">
      <alignment wrapText="1"/>
    </xf>
    <xf numFmtId="0" fontId="29" fillId="4" borderId="56" xfId="0" applyFont="1" applyFill="1" applyBorder="1" applyAlignment="1" applyProtection="1">
      <alignment vertical="center" wrapText="1"/>
    </xf>
    <xf numFmtId="0" fontId="29" fillId="0" borderId="58" xfId="0" applyFont="1" applyBorder="1" applyAlignment="1">
      <alignment vertical="center" wrapText="1"/>
    </xf>
    <xf numFmtId="0" fontId="29" fillId="0" borderId="59" xfId="0" applyFont="1" applyBorder="1" applyAlignment="1">
      <alignment vertical="center" wrapText="1"/>
    </xf>
    <xf numFmtId="0" fontId="42" fillId="0" borderId="130" xfId="0" applyFont="1" applyFill="1" applyBorder="1" applyAlignment="1" applyProtection="1">
      <alignment vertical="center" wrapText="1"/>
    </xf>
    <xf numFmtId="0" fontId="29" fillId="0" borderId="131" xfId="0" applyFont="1" applyBorder="1" applyAlignment="1">
      <alignment vertical="center" wrapText="1"/>
    </xf>
    <xf numFmtId="0" fontId="29" fillId="0" borderId="132" xfId="0" applyFont="1" applyBorder="1" applyAlignment="1">
      <alignment vertical="center" wrapText="1"/>
    </xf>
    <xf numFmtId="0" fontId="51" fillId="5" borderId="61" xfId="0" applyFont="1" applyFill="1" applyBorder="1" applyAlignment="1" applyProtection="1">
      <alignment horizontal="left" vertical="center" wrapText="1"/>
    </xf>
    <xf numFmtId="0" fontId="52" fillId="0" borderId="61" xfId="0" applyFont="1" applyBorder="1" applyAlignment="1">
      <alignment wrapText="1"/>
    </xf>
    <xf numFmtId="0" fontId="52" fillId="0" borderId="101" xfId="0" applyFont="1" applyBorder="1" applyAlignment="1">
      <alignment wrapText="1"/>
    </xf>
    <xf numFmtId="0" fontId="32" fillId="0" borderId="81" xfId="0" applyFont="1" applyBorder="1" applyAlignment="1" applyProtection="1">
      <alignment vertical="top" wrapText="1"/>
    </xf>
    <xf numFmtId="0" fontId="0" fillId="0" borderId="79" xfId="0" applyBorder="1" applyAlignment="1" applyProtection="1">
      <alignment vertical="top"/>
    </xf>
    <xf numFmtId="0" fontId="0" fillId="0" borderId="89" xfId="0" applyBorder="1" applyAlignment="1" applyProtection="1">
      <alignment vertical="top"/>
    </xf>
    <xf numFmtId="0" fontId="2" fillId="3" borderId="110" xfId="0" applyFont="1" applyFill="1" applyBorder="1" applyAlignment="1" applyProtection="1">
      <alignment horizontal="left" vertical="center" wrapText="1" indent="1"/>
    </xf>
    <xf numFmtId="0" fontId="0" fillId="0" borderId="71" xfId="0" applyBorder="1" applyAlignment="1">
      <alignment horizontal="left" vertical="center" wrapText="1" indent="1"/>
    </xf>
    <xf numFmtId="0" fontId="0" fillId="0" borderId="112" xfId="0" applyBorder="1" applyAlignment="1">
      <alignment horizontal="left" vertical="center" wrapText="1" indent="1"/>
    </xf>
    <xf numFmtId="0" fontId="2" fillId="3" borderId="114" xfId="0" applyFont="1" applyFill="1" applyBorder="1" applyAlignment="1" applyProtection="1">
      <alignment horizontal="left" vertical="center" wrapText="1" indent="1"/>
    </xf>
    <xf numFmtId="0" fontId="0" fillId="0" borderId="115" xfId="0" applyBorder="1" applyAlignment="1">
      <alignment horizontal="left" vertical="center" wrapText="1" indent="1"/>
    </xf>
    <xf numFmtId="0" fontId="0" fillId="0" borderId="116" xfId="0" applyBorder="1" applyAlignment="1">
      <alignment horizontal="left" vertical="center" wrapText="1" indent="1"/>
    </xf>
    <xf numFmtId="0" fontId="11" fillId="0" borderId="6" xfId="0" applyFont="1" applyFill="1" applyBorder="1" applyAlignment="1" applyProtection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2" fillId="5" borderId="64" xfId="0" applyFont="1" applyFill="1" applyBorder="1" applyAlignment="1" applyProtection="1">
      <alignment horizontal="left" vertical="center" wrapText="1"/>
    </xf>
    <xf numFmtId="0" fontId="4" fillId="5" borderId="64" xfId="0" applyFont="1" applyFill="1" applyBorder="1" applyAlignment="1" applyProtection="1">
      <alignment horizontal="left" vertical="center" wrapText="1"/>
    </xf>
    <xf numFmtId="0" fontId="0" fillId="0" borderId="64" xfId="0" applyBorder="1" applyAlignment="1">
      <alignment vertical="center" wrapText="1"/>
    </xf>
    <xf numFmtId="0" fontId="4" fillId="5" borderId="95" xfId="0" applyFont="1" applyFill="1" applyBorder="1" applyAlignment="1" applyProtection="1">
      <alignment horizontal="left" vertical="center" wrapText="1"/>
    </xf>
    <xf numFmtId="0" fontId="11" fillId="0" borderId="95" xfId="0" applyFont="1" applyBorder="1" applyAlignment="1">
      <alignment vertical="center" wrapText="1"/>
    </xf>
    <xf numFmtId="0" fontId="2" fillId="3" borderId="136" xfId="0" applyFont="1" applyFill="1" applyBorder="1" applyAlignment="1" applyProtection="1">
      <alignment horizontal="left" vertical="center" wrapText="1" indent="1"/>
    </xf>
    <xf numFmtId="0" fontId="11" fillId="0" borderId="137" xfId="0" applyFont="1" applyBorder="1" applyAlignment="1">
      <alignment horizontal="left" vertical="center" wrapText="1" indent="1"/>
    </xf>
    <xf numFmtId="0" fontId="11" fillId="0" borderId="138" xfId="0" applyFont="1" applyBorder="1" applyAlignment="1">
      <alignment horizontal="left" vertical="center" wrapText="1" indent="1"/>
    </xf>
    <xf numFmtId="0" fontId="2" fillId="3" borderId="21" xfId="0" applyFont="1" applyFill="1" applyBorder="1" applyAlignment="1" applyProtection="1">
      <alignment horizontal="left" vertical="center" wrapText="1" indent="1"/>
    </xf>
    <xf numFmtId="0" fontId="11" fillId="0" borderId="22" xfId="0" applyFont="1" applyBorder="1" applyAlignment="1">
      <alignment horizontal="left" vertical="center" wrapText="1" indent="1"/>
    </xf>
    <xf numFmtId="0" fontId="11" fillId="0" borderId="80" xfId="0" applyFont="1" applyBorder="1" applyAlignment="1">
      <alignment horizontal="left" vertical="center" wrapText="1" indent="1"/>
    </xf>
    <xf numFmtId="0" fontId="2" fillId="3" borderId="155" xfId="0" applyFont="1" applyFill="1" applyBorder="1" applyAlignment="1" applyProtection="1">
      <alignment horizontal="left" vertical="center" wrapText="1" indent="1"/>
    </xf>
    <xf numFmtId="0" fontId="11" fillId="0" borderId="143" xfId="0" applyFont="1" applyBorder="1" applyAlignment="1">
      <alignment horizontal="left" vertical="center" wrapText="1" indent="1"/>
    </xf>
    <xf numFmtId="0" fontId="11" fillId="0" borderId="144" xfId="0" applyFont="1" applyBorder="1" applyAlignment="1">
      <alignment horizontal="left" vertical="center" wrapText="1" indent="1"/>
    </xf>
    <xf numFmtId="3" fontId="2" fillId="5" borderId="96" xfId="0" applyNumberFormat="1" applyFont="1" applyFill="1" applyBorder="1" applyAlignment="1" applyProtection="1">
      <alignment horizontal="left" vertical="center"/>
    </xf>
    <xf numFmtId="0" fontId="0" fillId="0" borderId="62" xfId="0" applyBorder="1" applyAlignment="1">
      <alignment horizontal="left"/>
    </xf>
    <xf numFmtId="0" fontId="0" fillId="0" borderId="60" xfId="0" applyBorder="1" applyAlignment="1">
      <alignment horizontal="left"/>
    </xf>
    <xf numFmtId="0" fontId="6" fillId="0" borderId="65" xfId="0" applyFont="1" applyBorder="1" applyAlignment="1" applyProtection="1">
      <alignment vertical="top"/>
    </xf>
    <xf numFmtId="0" fontId="6" fillId="0" borderId="66" xfId="0" applyFont="1" applyBorder="1" applyAlignment="1" applyProtection="1">
      <alignment vertical="top"/>
    </xf>
    <xf numFmtId="0" fontId="6" fillId="0" borderId="67" xfId="0" applyFont="1" applyBorder="1" applyAlignment="1" applyProtection="1">
      <alignment vertical="top"/>
    </xf>
    <xf numFmtId="0" fontId="24" fillId="0" borderId="67" xfId="0" applyFont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 vertical="center"/>
    </xf>
    <xf numFmtId="0" fontId="0" fillId="0" borderId="94" xfId="0" applyBorder="1" applyAlignment="1">
      <alignment horizontal="center" vertical="center"/>
    </xf>
    <xf numFmtId="0" fontId="31" fillId="0" borderId="64" xfId="0" applyFont="1" applyBorder="1" applyAlignment="1" applyProtection="1"/>
    <xf numFmtId="0" fontId="29" fillId="0" borderId="64" xfId="0" applyFont="1" applyBorder="1" applyAlignment="1" applyProtection="1"/>
    <xf numFmtId="0" fontId="29" fillId="0" borderId="64" xfId="0" applyFont="1" applyBorder="1" applyAlignment="1"/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32" fillId="3" borderId="44" xfId="0" applyFont="1" applyFill="1" applyBorder="1" applyAlignment="1" applyProtection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1" fillId="3" borderId="4" xfId="0" applyFont="1" applyFill="1" applyBorder="1" applyAlignment="1" applyProtection="1">
      <alignment horizontal="left" wrapText="1" indent="1"/>
    </xf>
    <xf numFmtId="0" fontId="1" fillId="3" borderId="10" xfId="0" applyFont="1" applyFill="1" applyBorder="1" applyAlignment="1" applyProtection="1">
      <alignment horizontal="left" wrapText="1" indent="1"/>
    </xf>
    <xf numFmtId="0" fontId="1" fillId="0" borderId="52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24" fillId="0" borderId="67" xfId="0" applyFont="1" applyBorder="1" applyAlignment="1">
      <alignment vertical="top"/>
    </xf>
    <xf numFmtId="0" fontId="24" fillId="0" borderId="109" xfId="0" applyFont="1" applyBorder="1" applyAlignment="1">
      <alignment vertical="top"/>
    </xf>
    <xf numFmtId="0" fontId="2" fillId="3" borderId="140" xfId="0" applyFont="1" applyFill="1" applyBorder="1" applyAlignment="1" applyProtection="1">
      <alignment horizontal="left" vertical="center" wrapText="1" indent="1"/>
    </xf>
    <xf numFmtId="0" fontId="11" fillId="0" borderId="53" xfId="0" applyFont="1" applyBorder="1" applyAlignment="1">
      <alignment horizontal="left" vertical="center" wrapText="1" indent="1"/>
    </xf>
    <xf numFmtId="0" fontId="11" fillId="0" borderId="141" xfId="0" applyFont="1" applyBorder="1" applyAlignment="1">
      <alignment horizontal="left" vertical="center" wrapText="1" indent="1"/>
    </xf>
    <xf numFmtId="0" fontId="1" fillId="8" borderId="98" xfId="1" applyFont="1" applyFill="1" applyBorder="1" applyAlignment="1" applyProtection="1">
      <alignment horizontal="left" vertical="center" wrapText="1"/>
    </xf>
    <xf numFmtId="0" fontId="1" fillId="8" borderId="99" xfId="1" applyFont="1" applyFill="1" applyBorder="1" applyAlignment="1" applyProtection="1">
      <alignment horizontal="left" vertical="center" wrapText="1"/>
    </xf>
  </cellXfs>
  <cellStyles count="4">
    <cellStyle name="Euro" xfId="3"/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8466</xdr:rowOff>
    </xdr:from>
    <xdr:ext cx="7611534" cy="146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333"/>
          <a:ext cx="7611534" cy="14604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135"/>
  <sheetViews>
    <sheetView tabSelected="1" zoomScale="75" zoomScaleNormal="75" zoomScaleSheetLayoutView="75" workbookViewId="0">
      <selection activeCell="N33" sqref="N33"/>
    </sheetView>
  </sheetViews>
  <sheetFormatPr baseColWidth="10" defaultColWidth="10.5" defaultRowHeight="12.75" x14ac:dyDescent="0.2"/>
  <cols>
    <col min="1" max="1" width="11.75" style="12" customWidth="1"/>
    <col min="2" max="2" width="12.125" style="12" customWidth="1"/>
    <col min="3" max="3" width="10.625" style="12" customWidth="1"/>
    <col min="4" max="4" width="11.625" style="12" customWidth="1"/>
    <col min="5" max="5" width="5.75" style="12" customWidth="1"/>
    <col min="6" max="6" width="6.625" style="12" customWidth="1"/>
    <col min="7" max="7" width="10.5" style="12"/>
    <col min="8" max="8" width="13.125" style="12" customWidth="1"/>
    <col min="9" max="9" width="14.5" style="12" customWidth="1"/>
    <col min="10" max="10" width="3.375" style="12" customWidth="1"/>
    <col min="11" max="16384" width="10.5" style="12"/>
  </cols>
  <sheetData>
    <row r="1" spans="1:28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4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24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4"/>
      <c r="K13" s="4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4"/>
      <c r="K14" s="4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80.25" customHeight="1" x14ac:dyDescent="0.2">
      <c r="B15" s="341" t="s">
        <v>58</v>
      </c>
      <c r="C15" s="341"/>
      <c r="D15" s="341"/>
      <c r="E15" s="341"/>
      <c r="F15" s="341"/>
      <c r="G15" s="341"/>
      <c r="H15" s="341"/>
      <c r="I15" s="341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8" x14ac:dyDescent="0.25">
      <c r="A16" s="353" t="s">
        <v>44</v>
      </c>
      <c r="B16" s="354"/>
      <c r="C16" s="354"/>
      <c r="D16" s="354"/>
      <c r="E16" s="354"/>
      <c r="F16" s="354"/>
      <c r="G16" s="354"/>
      <c r="H16" s="354"/>
      <c r="I16" s="354"/>
      <c r="J16" s="354"/>
      <c r="K16" s="13"/>
      <c r="L16" s="4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31.5" customHeight="1" x14ac:dyDescent="0.25">
      <c r="A17" s="41"/>
      <c r="B17" s="41"/>
      <c r="C17" s="342" t="s">
        <v>105</v>
      </c>
      <c r="D17" s="343"/>
      <c r="E17" s="343"/>
      <c r="F17" s="343"/>
      <c r="G17" s="343"/>
      <c r="H17" s="343"/>
      <c r="I17" s="41"/>
      <c r="J17" s="4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0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.75" customHeight="1" x14ac:dyDescent="0.2">
      <c r="A20" s="18"/>
      <c r="B20" s="345" t="s">
        <v>59</v>
      </c>
      <c r="C20" s="346"/>
      <c r="D20" s="346"/>
      <c r="E20" s="346"/>
      <c r="F20" s="346"/>
      <c r="G20" s="346"/>
      <c r="H20" s="346"/>
      <c r="I20" s="346"/>
      <c r="J20" s="1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x14ac:dyDescent="0.2">
      <c r="A21" s="18"/>
      <c r="B21" s="347"/>
      <c r="C21" s="347"/>
      <c r="D21" s="347"/>
      <c r="E21" s="347"/>
      <c r="F21" s="347"/>
      <c r="G21" s="347"/>
      <c r="H21" s="347"/>
      <c r="I21" s="347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x14ac:dyDescent="0.2">
      <c r="A22" s="18"/>
      <c r="B22" s="347"/>
      <c r="C22" s="347"/>
      <c r="D22" s="347"/>
      <c r="E22" s="347"/>
      <c r="F22" s="347"/>
      <c r="G22" s="347"/>
      <c r="H22" s="347"/>
      <c r="I22" s="347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.75" customHeight="1" x14ac:dyDescent="0.2">
      <c r="A23" s="18"/>
      <c r="B23" s="347"/>
      <c r="C23" s="347"/>
      <c r="D23" s="347"/>
      <c r="E23" s="347"/>
      <c r="F23" s="347"/>
      <c r="G23" s="347"/>
      <c r="H23" s="347"/>
      <c r="I23" s="347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6.75" customHeight="1" x14ac:dyDescent="0.2">
      <c r="A24" s="18"/>
      <c r="B24" s="348"/>
      <c r="C24" s="348"/>
      <c r="D24" s="348"/>
      <c r="E24" s="348"/>
      <c r="F24" s="348"/>
      <c r="G24" s="348"/>
      <c r="H24" s="348"/>
      <c r="I24" s="348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6.75" customHeight="1" x14ac:dyDescent="0.2">
      <c r="A25" s="39"/>
      <c r="B25" s="38"/>
      <c r="C25" s="37"/>
      <c r="D25" s="37"/>
      <c r="E25" s="37"/>
      <c r="F25" s="37"/>
      <c r="G25" s="37"/>
      <c r="H25" s="37"/>
      <c r="I25" s="37"/>
      <c r="J25" s="3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6.75" customHeight="1" x14ac:dyDescent="0.2">
      <c r="A26" s="35"/>
      <c r="B26" s="34"/>
      <c r="C26" s="34"/>
      <c r="D26" s="34"/>
      <c r="E26" s="34"/>
      <c r="F26" s="34"/>
      <c r="G26" s="34"/>
      <c r="H26" s="34"/>
      <c r="I26" s="34"/>
      <c r="J26" s="33"/>
      <c r="K26" s="13"/>
      <c r="L26" s="13"/>
      <c r="M26" s="3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6.75" customHeight="1" x14ac:dyDescent="0.2">
      <c r="A27" s="18"/>
      <c r="B27" s="30"/>
      <c r="C27" s="31"/>
      <c r="D27" s="30"/>
      <c r="E27" s="30"/>
      <c r="F27" s="30"/>
      <c r="G27" s="30"/>
      <c r="H27" s="30"/>
      <c r="I27" s="30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9.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3.15" customHeight="1" x14ac:dyDescent="0.2">
      <c r="A29" s="18"/>
      <c r="B29" s="349" t="s">
        <v>90</v>
      </c>
      <c r="C29" s="349"/>
      <c r="D29" s="350"/>
      <c r="E29" s="18"/>
      <c r="F29" s="18"/>
      <c r="G29" s="349" t="s">
        <v>91</v>
      </c>
      <c r="H29" s="349"/>
      <c r="I29" s="350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3.15" customHeight="1" thickBot="1" x14ac:dyDescent="0.25">
      <c r="A30" s="18"/>
      <c r="B30" s="351"/>
      <c r="C30" s="351"/>
      <c r="D30" s="352"/>
      <c r="E30" s="18"/>
      <c r="F30" s="18"/>
      <c r="G30" s="351"/>
      <c r="H30" s="351"/>
      <c r="I30" s="352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3.5" thickTop="1" x14ac:dyDescent="0.2">
      <c r="A31" s="18"/>
      <c r="B31" s="18"/>
      <c r="C31" s="18"/>
      <c r="D31" s="16"/>
      <c r="E31" s="16"/>
      <c r="F31" s="16"/>
      <c r="G31" s="16"/>
      <c r="H31" s="16"/>
      <c r="I31" s="16"/>
      <c r="J31" s="1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x14ac:dyDescent="0.2">
      <c r="A32" s="18"/>
      <c r="B32" s="29"/>
      <c r="C32" s="18"/>
      <c r="D32" s="16"/>
      <c r="E32" s="16"/>
      <c r="F32" s="16"/>
      <c r="G32" s="16"/>
      <c r="H32" s="16"/>
      <c r="I32" s="16"/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21" customFormat="1" ht="36.6" customHeight="1" x14ac:dyDescent="0.2">
      <c r="A33" s="28"/>
      <c r="B33" s="53" t="s">
        <v>43</v>
      </c>
      <c r="C33" s="355" t="s">
        <v>104</v>
      </c>
      <c r="D33" s="356"/>
      <c r="E33" s="357"/>
      <c r="F33" s="357"/>
      <c r="G33" s="358"/>
      <c r="H33" s="24"/>
      <c r="I33" s="24"/>
      <c r="J33" s="2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s="21" customFormat="1" ht="36.950000000000003" customHeight="1" x14ac:dyDescent="0.2">
      <c r="A34" s="26"/>
      <c r="B34" s="25" t="s">
        <v>42</v>
      </c>
      <c r="C34" s="429" t="s">
        <v>107</v>
      </c>
      <c r="D34" s="429"/>
      <c r="E34" s="429"/>
      <c r="F34" s="429"/>
      <c r="G34" s="430"/>
      <c r="H34" s="24"/>
      <c r="I34" s="24"/>
      <c r="J34" s="2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5" x14ac:dyDescent="0.2">
      <c r="A35" s="18"/>
      <c r="B35" s="20"/>
      <c r="C35" s="20"/>
      <c r="D35" s="344"/>
      <c r="E35" s="344"/>
      <c r="F35" s="344"/>
      <c r="G35" s="344"/>
      <c r="H35" s="18"/>
      <c r="I35" s="18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5" x14ac:dyDescent="0.2">
      <c r="A36" s="18"/>
      <c r="B36" s="20"/>
      <c r="C36" s="20"/>
      <c r="D36" s="18"/>
      <c r="E36" s="18"/>
      <c r="F36" s="18"/>
      <c r="G36" s="18"/>
      <c r="H36" s="18"/>
      <c r="I36" s="18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" x14ac:dyDescent="0.2">
      <c r="A37" s="18"/>
      <c r="B37" s="19"/>
      <c r="C37" s="19"/>
      <c r="D37" s="19"/>
      <c r="E37" s="18"/>
      <c r="F37" s="18"/>
      <c r="G37" s="18"/>
      <c r="H37" s="18"/>
      <c r="I37" s="17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x14ac:dyDescent="0.2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</sheetData>
  <sheetProtection password="F7DD" sheet="1" objects="1" scenarios="1"/>
  <mergeCells count="9">
    <mergeCell ref="B15:I15"/>
    <mergeCell ref="C17:H17"/>
    <mergeCell ref="D35:G35"/>
    <mergeCell ref="B20:I24"/>
    <mergeCell ref="B29:D30"/>
    <mergeCell ref="G29:I30"/>
    <mergeCell ref="A16:J16"/>
    <mergeCell ref="C33:G33"/>
    <mergeCell ref="C34:G34"/>
  </mergeCells>
  <hyperlinks>
    <hyperlink ref="G29:I30" location="Berechnung!A1" tooltip="KLICK: Aufruf Kalkulationstabelle" display="Berechnung"/>
    <hyperlink ref="B29:D30" location="Hinweise!A1" tooltip="KLICK: Hinweise zur Eingabe und Berechnung" display="Hinweise"/>
  </hyperlinks>
  <pageMargins left="0.59055118110236227" right="0.51181102362204722" top="0.70866141732283472" bottom="0.98425196850393704" header="0.51181102362204722" footer="0.51181102362204722"/>
  <pageSetup paperSize="9" scale="84" orientation="portrait" r:id="rId1"/>
  <headerFooter alignWithMargins="0">
    <oddFooter>&amp;R© TLL 2008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48"/>
  <sheetViews>
    <sheetView zoomScale="50" zoomScaleNormal="50" workbookViewId="0">
      <selection activeCell="B3" sqref="B3"/>
    </sheetView>
  </sheetViews>
  <sheetFormatPr baseColWidth="10" defaultRowHeight="14.25" x14ac:dyDescent="0.2"/>
  <cols>
    <col min="1" max="1" width="1.375" customWidth="1"/>
    <col min="2" max="2" width="54.75" customWidth="1"/>
    <col min="3" max="3" width="6.625" style="48" customWidth="1"/>
    <col min="4" max="4" width="3.625" style="46" customWidth="1"/>
    <col min="5" max="5" width="14.875" style="47" customWidth="1"/>
    <col min="6" max="6" width="3.375" bestFit="1" customWidth="1"/>
    <col min="7" max="7" width="17.125" style="49" customWidth="1"/>
    <col min="11" max="11" width="64.625" customWidth="1"/>
    <col min="12" max="12" width="42" customWidth="1"/>
    <col min="13" max="13" width="30.375" customWidth="1"/>
  </cols>
  <sheetData>
    <row r="1" spans="1:13" s="52" customFormat="1" ht="33" customHeight="1" x14ac:dyDescent="0.4">
      <c r="A1" s="155"/>
      <c r="B1" s="370" t="s">
        <v>48</v>
      </c>
      <c r="C1" s="371"/>
      <c r="D1" s="371"/>
      <c r="E1" s="371"/>
      <c r="F1" s="371"/>
      <c r="G1" s="371"/>
      <c r="H1" s="371"/>
      <c r="I1" s="371"/>
      <c r="J1" s="371"/>
      <c r="K1" s="371"/>
      <c r="L1" s="372"/>
      <c r="M1" s="57"/>
    </row>
    <row r="2" spans="1:13" ht="15.75" x14ac:dyDescent="0.2">
      <c r="A2" s="98"/>
      <c r="B2" s="156"/>
      <c r="C2" s="157"/>
      <c r="D2" s="158"/>
      <c r="E2" s="159"/>
      <c r="F2" s="5"/>
      <c r="G2" s="160"/>
      <c r="H2" s="161"/>
      <c r="I2" s="161"/>
      <c r="J2" s="161"/>
      <c r="K2" s="7"/>
      <c r="L2" s="154"/>
      <c r="M2" s="143"/>
    </row>
    <row r="3" spans="1:13" ht="28.5" x14ac:dyDescent="0.35">
      <c r="A3" s="240"/>
      <c r="B3" s="241" t="s">
        <v>32</v>
      </c>
      <c r="C3" s="242"/>
      <c r="D3" s="243"/>
      <c r="E3" s="244"/>
      <c r="F3" s="245"/>
      <c r="G3" s="246"/>
      <c r="H3" s="247"/>
      <c r="I3" s="247"/>
      <c r="J3" s="247"/>
      <c r="K3" s="248"/>
      <c r="L3" s="222"/>
      <c r="M3" s="144"/>
    </row>
    <row r="4" spans="1:13" ht="28.5" x14ac:dyDescent="0.35">
      <c r="A4" s="240"/>
      <c r="B4" s="241" t="s">
        <v>86</v>
      </c>
      <c r="C4" s="242"/>
      <c r="D4" s="243"/>
      <c r="E4" s="244"/>
      <c r="F4" s="245"/>
      <c r="G4" s="246"/>
      <c r="H4" s="247"/>
      <c r="I4" s="247"/>
      <c r="J4" s="247"/>
      <c r="K4" s="248"/>
      <c r="L4" s="222"/>
      <c r="M4" s="144"/>
    </row>
    <row r="5" spans="1:13" ht="28.5" x14ac:dyDescent="0.35">
      <c r="A5" s="240"/>
      <c r="B5" s="241" t="s">
        <v>33</v>
      </c>
      <c r="C5" s="242"/>
      <c r="D5" s="243"/>
      <c r="E5" s="244"/>
      <c r="F5" s="245"/>
      <c r="G5" s="246"/>
      <c r="H5" s="247"/>
      <c r="I5" s="247"/>
      <c r="J5" s="247"/>
      <c r="K5" s="248"/>
      <c r="L5" s="222"/>
      <c r="M5" s="144"/>
    </row>
    <row r="6" spans="1:13" ht="28.5" x14ac:dyDescent="0.35">
      <c r="A6" s="240"/>
      <c r="B6" s="241" t="s">
        <v>49</v>
      </c>
      <c r="C6" s="242"/>
      <c r="D6" s="243"/>
      <c r="E6" s="244"/>
      <c r="F6" s="245"/>
      <c r="G6" s="246"/>
      <c r="H6" s="247"/>
      <c r="I6" s="247"/>
      <c r="J6" s="247"/>
      <c r="K6" s="248"/>
      <c r="L6" s="222"/>
      <c r="M6" s="144"/>
    </row>
    <row r="7" spans="1:13" ht="28.5" x14ac:dyDescent="0.35">
      <c r="A7" s="240"/>
      <c r="B7" s="241" t="s">
        <v>34</v>
      </c>
      <c r="C7" s="242"/>
      <c r="D7" s="243"/>
      <c r="E7" s="244"/>
      <c r="F7" s="245"/>
      <c r="G7" s="246"/>
      <c r="H7" s="247"/>
      <c r="I7" s="247"/>
      <c r="J7" s="247"/>
      <c r="K7" s="248"/>
      <c r="L7" s="222"/>
      <c r="M7" s="144"/>
    </row>
    <row r="8" spans="1:13" ht="28.5" x14ac:dyDescent="0.35">
      <c r="A8" s="240"/>
      <c r="B8" s="241" t="s">
        <v>35</v>
      </c>
      <c r="C8" s="242"/>
      <c r="D8" s="243"/>
      <c r="E8" s="244"/>
      <c r="F8" s="245"/>
      <c r="G8" s="246"/>
      <c r="H8" s="247"/>
      <c r="I8" s="247"/>
      <c r="J8" s="247"/>
      <c r="K8" s="248"/>
      <c r="L8" s="222"/>
      <c r="M8" s="144"/>
    </row>
    <row r="9" spans="1:13" ht="28.5" x14ac:dyDescent="0.35">
      <c r="A9" s="240"/>
      <c r="B9" s="241" t="s">
        <v>36</v>
      </c>
      <c r="C9" s="242"/>
      <c r="D9" s="243"/>
      <c r="E9" s="244"/>
      <c r="F9" s="245"/>
      <c r="G9" s="246"/>
      <c r="H9" s="247"/>
      <c r="I9" s="247"/>
      <c r="J9" s="247"/>
      <c r="K9" s="248"/>
      <c r="L9" s="222"/>
      <c r="M9" s="144"/>
    </row>
    <row r="10" spans="1:13" ht="28.5" x14ac:dyDescent="0.35">
      <c r="A10" s="240"/>
      <c r="B10" s="241"/>
      <c r="C10" s="242"/>
      <c r="D10" s="243"/>
      <c r="E10" s="244"/>
      <c r="F10" s="245"/>
      <c r="G10" s="246"/>
      <c r="H10" s="247"/>
      <c r="I10" s="247"/>
      <c r="J10" s="247"/>
      <c r="K10" s="248"/>
      <c r="L10" s="222"/>
      <c r="M10" s="144"/>
    </row>
    <row r="11" spans="1:13" ht="28.5" x14ac:dyDescent="0.35">
      <c r="A11" s="240"/>
      <c r="B11" s="241" t="s">
        <v>37</v>
      </c>
      <c r="C11" s="242"/>
      <c r="D11" s="243"/>
      <c r="E11" s="244"/>
      <c r="F11" s="245"/>
      <c r="G11" s="246"/>
      <c r="H11" s="247"/>
      <c r="I11" s="247"/>
      <c r="J11" s="247"/>
      <c r="K11" s="248"/>
      <c r="L11" s="222"/>
      <c r="M11" s="144"/>
    </row>
    <row r="12" spans="1:13" ht="28.5" x14ac:dyDescent="0.35">
      <c r="A12" s="240"/>
      <c r="B12" s="241" t="s">
        <v>38</v>
      </c>
      <c r="C12" s="242"/>
      <c r="D12" s="243"/>
      <c r="E12" s="244"/>
      <c r="F12" s="245"/>
      <c r="G12" s="246"/>
      <c r="H12" s="247"/>
      <c r="I12" s="247"/>
      <c r="J12" s="247"/>
      <c r="K12" s="248"/>
      <c r="L12" s="222"/>
      <c r="M12" s="144"/>
    </row>
    <row r="13" spans="1:13" ht="28.5" x14ac:dyDescent="0.35">
      <c r="A13" s="240"/>
      <c r="B13" s="241" t="s">
        <v>39</v>
      </c>
      <c r="C13" s="242"/>
      <c r="D13" s="243"/>
      <c r="E13" s="244"/>
      <c r="F13" s="245"/>
      <c r="G13" s="246"/>
      <c r="H13" s="247"/>
      <c r="I13" s="247"/>
      <c r="J13" s="247"/>
      <c r="K13" s="248"/>
      <c r="L13" s="222"/>
      <c r="M13" s="144"/>
    </row>
    <row r="14" spans="1:13" ht="18" x14ac:dyDescent="0.25">
      <c r="A14" s="98"/>
      <c r="B14" s="163"/>
      <c r="C14" s="164"/>
      <c r="D14" s="165"/>
      <c r="E14" s="166"/>
      <c r="F14" s="163"/>
      <c r="G14" s="167"/>
      <c r="H14" s="163"/>
      <c r="I14" s="163"/>
      <c r="J14" s="163"/>
      <c r="K14" s="163"/>
      <c r="L14" s="162"/>
      <c r="M14" s="144"/>
    </row>
    <row r="15" spans="1:13" ht="18" x14ac:dyDescent="0.25">
      <c r="A15" s="98"/>
      <c r="B15" s="163"/>
      <c r="C15" s="164"/>
      <c r="D15" s="165"/>
      <c r="E15" s="166"/>
      <c r="F15" s="163"/>
      <c r="G15" s="167"/>
      <c r="H15" s="163"/>
      <c r="I15" s="163"/>
      <c r="J15" s="163"/>
      <c r="K15" s="163"/>
      <c r="L15" s="162"/>
      <c r="M15" s="144"/>
    </row>
    <row r="16" spans="1:13" ht="18" x14ac:dyDescent="0.25">
      <c r="A16" s="98"/>
      <c r="B16" s="163"/>
      <c r="C16" s="164"/>
      <c r="D16" s="165"/>
      <c r="E16" s="166"/>
      <c r="F16" s="163"/>
      <c r="G16" s="167"/>
      <c r="H16" s="163"/>
      <c r="I16" s="163"/>
      <c r="J16" s="163"/>
      <c r="K16" s="163"/>
      <c r="L16" s="162"/>
      <c r="M16" s="144"/>
    </row>
    <row r="17" spans="1:13" s="51" customFormat="1" ht="27.75" x14ac:dyDescent="0.4">
      <c r="A17" s="168"/>
      <c r="B17" s="249" t="s">
        <v>83</v>
      </c>
      <c r="C17" s="177"/>
      <c r="D17" s="178"/>
      <c r="E17" s="179"/>
      <c r="F17" s="180"/>
      <c r="G17" s="181"/>
      <c r="H17" s="85"/>
      <c r="I17" s="85"/>
      <c r="J17" s="85"/>
      <c r="K17" s="85"/>
      <c r="L17" s="169"/>
      <c r="M17" s="145"/>
    </row>
    <row r="18" spans="1:13" ht="18" x14ac:dyDescent="0.25">
      <c r="A18" s="98"/>
      <c r="B18" s="195"/>
      <c r="C18" s="182"/>
      <c r="D18" s="183"/>
      <c r="E18" s="184"/>
      <c r="F18" s="185"/>
      <c r="G18" s="186"/>
      <c r="H18" s="163"/>
      <c r="I18" s="163"/>
      <c r="J18" s="163"/>
      <c r="K18" s="163"/>
      <c r="L18" s="162"/>
      <c r="M18" s="144"/>
    </row>
    <row r="19" spans="1:13" ht="20.25" x14ac:dyDescent="0.3">
      <c r="A19" s="98"/>
      <c r="B19" s="198" t="s">
        <v>47</v>
      </c>
      <c r="C19" s="199"/>
      <c r="D19" s="200"/>
      <c r="E19" s="201"/>
      <c r="F19" s="202"/>
      <c r="G19" s="203">
        <v>30109</v>
      </c>
      <c r="H19" s="163"/>
      <c r="I19" s="163"/>
      <c r="J19" s="163"/>
      <c r="K19" s="163"/>
      <c r="L19" s="162"/>
      <c r="M19" s="144"/>
    </row>
    <row r="20" spans="1:13" ht="20.25" x14ac:dyDescent="0.3">
      <c r="A20" s="98"/>
      <c r="B20" s="204"/>
      <c r="C20" s="199"/>
      <c r="D20" s="200"/>
      <c r="E20" s="201"/>
      <c r="F20" s="202"/>
      <c r="G20" s="205"/>
      <c r="H20" s="163"/>
      <c r="I20" s="163"/>
      <c r="J20" s="163"/>
      <c r="K20" s="163"/>
      <c r="L20" s="162"/>
      <c r="M20" s="144"/>
    </row>
    <row r="21" spans="1:13" ht="20.25" x14ac:dyDescent="0.3">
      <c r="A21" s="98"/>
      <c r="B21" s="198" t="s">
        <v>45</v>
      </c>
      <c r="C21" s="199"/>
      <c r="D21" s="200"/>
      <c r="E21" s="201"/>
      <c r="F21" s="202"/>
      <c r="G21" s="205"/>
      <c r="H21" s="163"/>
      <c r="I21" s="163"/>
      <c r="J21" s="163"/>
      <c r="K21" s="163"/>
      <c r="L21" s="162"/>
      <c r="M21" s="144"/>
    </row>
    <row r="22" spans="1:13" ht="20.25" x14ac:dyDescent="0.3">
      <c r="A22" s="98"/>
      <c r="B22" s="204" t="s">
        <v>53</v>
      </c>
      <c r="C22" s="206">
        <v>124</v>
      </c>
      <c r="D22" s="206" t="s">
        <v>81</v>
      </c>
      <c r="E22" s="206">
        <v>3.17</v>
      </c>
      <c r="F22" s="207" t="s">
        <v>82</v>
      </c>
      <c r="G22" s="208">
        <v>393</v>
      </c>
      <c r="H22" s="163"/>
      <c r="I22" s="163"/>
      <c r="J22" s="163"/>
      <c r="K22" s="163"/>
      <c r="L22" s="162"/>
      <c r="M22" s="144"/>
    </row>
    <row r="23" spans="1:13" ht="20.25" x14ac:dyDescent="0.3">
      <c r="A23" s="98"/>
      <c r="B23" s="204" t="s">
        <v>54</v>
      </c>
      <c r="C23" s="206">
        <v>779</v>
      </c>
      <c r="D23" s="206" t="s">
        <v>81</v>
      </c>
      <c r="E23" s="206">
        <v>0.93</v>
      </c>
      <c r="F23" s="207" t="s">
        <v>82</v>
      </c>
      <c r="G23" s="208">
        <v>724.47</v>
      </c>
      <c r="H23" s="163"/>
      <c r="I23" s="163"/>
      <c r="J23" s="163"/>
      <c r="K23" s="163"/>
      <c r="L23" s="162"/>
      <c r="M23" s="144"/>
    </row>
    <row r="24" spans="1:13" ht="20.25" x14ac:dyDescent="0.3">
      <c r="A24" s="98"/>
      <c r="B24" s="204" t="s">
        <v>55</v>
      </c>
      <c r="C24" s="206">
        <v>298</v>
      </c>
      <c r="D24" s="206" t="s">
        <v>81</v>
      </c>
      <c r="E24" s="206">
        <v>2.21</v>
      </c>
      <c r="F24" s="207" t="s">
        <v>82</v>
      </c>
      <c r="G24" s="208">
        <v>658.58</v>
      </c>
      <c r="H24" s="163"/>
      <c r="I24" s="163"/>
      <c r="J24" s="163"/>
      <c r="K24" s="163"/>
      <c r="L24" s="162"/>
      <c r="M24" s="144"/>
    </row>
    <row r="25" spans="1:13" ht="20.25" x14ac:dyDescent="0.3">
      <c r="A25" s="98"/>
      <c r="B25" s="204" t="s">
        <v>56</v>
      </c>
      <c r="C25" s="206">
        <v>2.8</v>
      </c>
      <c r="D25" s="206" t="s">
        <v>81</v>
      </c>
      <c r="E25" s="206">
        <v>-227</v>
      </c>
      <c r="F25" s="207" t="s">
        <v>82</v>
      </c>
      <c r="G25" s="205">
        <v>-636</v>
      </c>
      <c r="H25" s="163"/>
      <c r="I25" s="163"/>
      <c r="J25" s="163"/>
      <c r="K25" s="163"/>
      <c r="L25" s="162"/>
      <c r="M25" s="144"/>
    </row>
    <row r="26" spans="1:13" ht="9.9499999999999993" customHeight="1" x14ac:dyDescent="0.3">
      <c r="A26" s="98"/>
      <c r="B26" s="204"/>
      <c r="C26" s="206"/>
      <c r="D26" s="206"/>
      <c r="E26" s="206"/>
      <c r="F26" s="207"/>
      <c r="G26" s="208" t="s">
        <v>102</v>
      </c>
      <c r="H26" s="163"/>
      <c r="I26" s="163"/>
      <c r="J26" s="163"/>
      <c r="K26" s="163"/>
      <c r="L26" s="162"/>
      <c r="M26" s="144"/>
    </row>
    <row r="27" spans="1:13" s="50" customFormat="1" ht="20.25" x14ac:dyDescent="0.3">
      <c r="A27" s="170"/>
      <c r="B27" s="198" t="s">
        <v>50</v>
      </c>
      <c r="C27" s="209"/>
      <c r="D27" s="210"/>
      <c r="E27" s="211"/>
      <c r="F27" s="212"/>
      <c r="G27" s="213">
        <v>1140</v>
      </c>
      <c r="H27" s="172"/>
      <c r="I27" s="173"/>
      <c r="J27" s="171"/>
      <c r="K27" s="171"/>
      <c r="L27" s="174"/>
      <c r="M27" s="146"/>
    </row>
    <row r="28" spans="1:13" ht="20.25" x14ac:dyDescent="0.3">
      <c r="A28" s="98"/>
      <c r="B28" s="214"/>
      <c r="C28" s="215"/>
      <c r="D28" s="216"/>
      <c r="E28" s="201"/>
      <c r="F28" s="202"/>
      <c r="G28" s="205"/>
      <c r="H28" s="175"/>
      <c r="I28" s="176"/>
      <c r="J28" s="163"/>
      <c r="K28" s="163"/>
      <c r="L28" s="162"/>
      <c r="M28" s="144"/>
    </row>
    <row r="29" spans="1:13" ht="20.25" x14ac:dyDescent="0.3">
      <c r="A29" s="98"/>
      <c r="B29" s="198" t="s">
        <v>52</v>
      </c>
      <c r="C29" s="199"/>
      <c r="D29" s="200"/>
      <c r="E29" s="201"/>
      <c r="F29" s="202"/>
      <c r="G29" s="203">
        <v>31249</v>
      </c>
      <c r="H29" s="163"/>
      <c r="I29" s="163"/>
      <c r="J29" s="163"/>
      <c r="K29" s="163"/>
      <c r="L29" s="162"/>
      <c r="M29" s="144"/>
    </row>
    <row r="30" spans="1:13" ht="20.25" x14ac:dyDescent="0.3">
      <c r="A30" s="98"/>
      <c r="B30" s="204"/>
      <c r="C30" s="199"/>
      <c r="D30" s="200"/>
      <c r="E30" s="201"/>
      <c r="F30" s="202"/>
      <c r="G30" s="205"/>
      <c r="H30" s="163"/>
      <c r="I30" s="163"/>
      <c r="J30" s="163"/>
      <c r="K30" s="163"/>
      <c r="L30" s="162"/>
      <c r="M30" s="144"/>
    </row>
    <row r="31" spans="1:13" ht="20.25" x14ac:dyDescent="0.3">
      <c r="A31" s="98"/>
      <c r="B31" s="198" t="s">
        <v>51</v>
      </c>
      <c r="C31" s="199"/>
      <c r="D31" s="200"/>
      <c r="E31" s="201"/>
      <c r="F31" s="202"/>
      <c r="G31" s="205"/>
      <c r="H31" s="163"/>
      <c r="I31" s="163"/>
      <c r="J31" s="163"/>
      <c r="K31" s="163"/>
      <c r="L31" s="162"/>
      <c r="M31" s="144"/>
    </row>
    <row r="32" spans="1:13" ht="20.25" x14ac:dyDescent="0.3">
      <c r="A32" s="98"/>
      <c r="B32" s="198" t="s">
        <v>62</v>
      </c>
      <c r="C32" s="207">
        <v>1.8</v>
      </c>
      <c r="D32" s="206"/>
      <c r="E32" s="217"/>
      <c r="F32" s="202"/>
      <c r="G32" s="203"/>
      <c r="H32" s="163"/>
      <c r="I32" s="163"/>
      <c r="J32" s="163"/>
      <c r="K32" s="163"/>
      <c r="L32" s="162"/>
      <c r="M32" s="144"/>
    </row>
    <row r="33" spans="1:13" ht="20.25" x14ac:dyDescent="0.3">
      <c r="A33" s="98"/>
      <c r="B33" s="198" t="s">
        <v>63</v>
      </c>
      <c r="C33" s="207">
        <v>-0.4</v>
      </c>
      <c r="D33" s="206"/>
      <c r="E33" s="217"/>
      <c r="F33" s="202"/>
      <c r="G33" s="203"/>
      <c r="H33" s="163"/>
      <c r="I33" s="163"/>
      <c r="J33" s="163"/>
      <c r="K33" s="163"/>
      <c r="L33" s="162"/>
      <c r="M33" s="144"/>
    </row>
    <row r="34" spans="1:13" ht="6.6" customHeight="1" x14ac:dyDescent="0.3">
      <c r="A34" s="98"/>
      <c r="B34" s="198"/>
      <c r="C34" s="207" t="s">
        <v>87</v>
      </c>
      <c r="D34" s="206"/>
      <c r="E34" s="217"/>
      <c r="F34" s="202"/>
      <c r="G34" s="203"/>
      <c r="H34" s="163"/>
      <c r="I34" s="163"/>
      <c r="J34" s="163"/>
      <c r="K34" s="163"/>
      <c r="L34" s="162"/>
      <c r="M34" s="144"/>
    </row>
    <row r="35" spans="1:13" ht="20.25" x14ac:dyDescent="0.3">
      <c r="A35" s="98"/>
      <c r="B35" s="204"/>
      <c r="C35" s="250">
        <v>1.4</v>
      </c>
      <c r="D35" s="206" t="s">
        <v>81</v>
      </c>
      <c r="E35" s="217">
        <v>23556</v>
      </c>
      <c r="F35" s="202"/>
      <c r="G35" s="203">
        <v>32978</v>
      </c>
      <c r="H35" s="163"/>
      <c r="I35" s="163"/>
      <c r="J35" s="163"/>
      <c r="K35" s="163"/>
      <c r="L35" s="162"/>
      <c r="M35" s="144"/>
    </row>
    <row r="36" spans="1:13" ht="20.25" x14ac:dyDescent="0.3">
      <c r="A36" s="98"/>
      <c r="B36" s="204"/>
      <c r="C36" s="218"/>
      <c r="D36" s="200"/>
      <c r="E36" s="217"/>
      <c r="F36" s="202"/>
      <c r="G36" s="203"/>
      <c r="H36" s="163"/>
      <c r="I36" s="163"/>
      <c r="J36" s="163"/>
      <c r="K36" s="163"/>
      <c r="L36" s="162"/>
      <c r="M36" s="144"/>
    </row>
    <row r="37" spans="1:13" s="51" customFormat="1" ht="20.25" x14ac:dyDescent="0.3">
      <c r="A37" s="168"/>
      <c r="B37" s="196" t="s">
        <v>46</v>
      </c>
      <c r="C37" s="187"/>
      <c r="D37" s="188"/>
      <c r="E37" s="189"/>
      <c r="F37" s="190"/>
      <c r="G37" s="197">
        <v>64227</v>
      </c>
      <c r="H37" s="85"/>
      <c r="I37" s="85"/>
      <c r="J37" s="85"/>
      <c r="K37" s="85"/>
      <c r="L37" s="169"/>
      <c r="M37" s="145"/>
    </row>
    <row r="38" spans="1:13" x14ac:dyDescent="0.2">
      <c r="A38" s="98"/>
      <c r="B38" s="149"/>
      <c r="C38" s="150"/>
      <c r="D38" s="151"/>
      <c r="E38" s="152"/>
      <c r="F38" s="149"/>
      <c r="G38" s="153"/>
      <c r="H38" s="149"/>
      <c r="I38" s="149"/>
      <c r="J38" s="149"/>
      <c r="K38" s="149"/>
      <c r="L38" s="154"/>
      <c r="M38" s="147"/>
    </row>
    <row r="39" spans="1:13" x14ac:dyDescent="0.2">
      <c r="A39" s="98"/>
      <c r="B39" s="149"/>
      <c r="C39" s="150"/>
      <c r="D39" s="151"/>
      <c r="E39" s="152"/>
      <c r="F39" s="149"/>
      <c r="G39" s="153"/>
      <c r="H39" s="149"/>
      <c r="I39" s="149"/>
      <c r="J39" s="149"/>
      <c r="K39" s="149"/>
      <c r="L39" s="154"/>
      <c r="M39" s="147"/>
    </row>
    <row r="40" spans="1:13" x14ac:dyDescent="0.2">
      <c r="A40" s="98"/>
      <c r="B40" s="149"/>
      <c r="C40" s="226"/>
      <c r="D40" s="227"/>
      <c r="E40" s="223"/>
      <c r="F40" s="224"/>
      <c r="G40" s="225"/>
      <c r="H40" s="224"/>
      <c r="I40" s="224"/>
      <c r="J40" s="224"/>
      <c r="K40" s="224"/>
      <c r="L40" s="221"/>
      <c r="M40" s="147"/>
    </row>
    <row r="41" spans="1:13" x14ac:dyDescent="0.2">
      <c r="A41" s="98"/>
      <c r="B41" s="154"/>
      <c r="C41" s="150"/>
      <c r="D41" s="234"/>
      <c r="E41" s="239"/>
      <c r="F41" s="237"/>
      <c r="G41" s="225"/>
      <c r="H41" s="224"/>
      <c r="I41" s="224"/>
      <c r="J41" s="224"/>
      <c r="K41" s="224"/>
      <c r="L41" s="149"/>
      <c r="M41" s="149"/>
    </row>
    <row r="42" spans="1:13" s="147" customFormat="1" ht="24.95" customHeight="1" x14ac:dyDescent="0.4">
      <c r="A42" s="237"/>
      <c r="B42" s="359" t="s">
        <v>60</v>
      </c>
      <c r="C42" s="360"/>
      <c r="D42" s="360"/>
      <c r="E42" s="360"/>
      <c r="F42" s="361" t="s">
        <v>84</v>
      </c>
      <c r="G42" s="362"/>
      <c r="H42" s="362"/>
      <c r="I42" s="362"/>
      <c r="J42" s="362"/>
      <c r="K42" s="363"/>
      <c r="L42" s="230"/>
      <c r="M42" s="149"/>
    </row>
    <row r="43" spans="1:13" ht="15" customHeight="1" x14ac:dyDescent="0.25">
      <c r="A43" s="81"/>
      <c r="B43" s="219"/>
      <c r="C43" s="228"/>
      <c r="D43" s="235"/>
      <c r="E43" s="239"/>
      <c r="F43" s="238"/>
      <c r="G43" s="233"/>
      <c r="H43" s="232"/>
      <c r="I43" s="232"/>
      <c r="J43" s="232"/>
      <c r="K43" s="232"/>
      <c r="L43" s="99"/>
      <c r="M43" s="149"/>
    </row>
    <row r="44" spans="1:13" ht="24.95" customHeight="1" x14ac:dyDescent="0.25">
      <c r="A44" s="98"/>
      <c r="B44" s="220"/>
      <c r="C44" s="220"/>
      <c r="E44" s="143"/>
      <c r="F44" s="364" t="s">
        <v>85</v>
      </c>
      <c r="G44" s="365"/>
      <c r="H44" s="365"/>
      <c r="I44" s="365"/>
      <c r="J44" s="365"/>
      <c r="K44" s="366"/>
      <c r="L44" s="230"/>
      <c r="M44" s="149"/>
    </row>
    <row r="45" spans="1:13" ht="15" customHeight="1" thickBot="1" x14ac:dyDescent="0.3">
      <c r="A45" s="98"/>
      <c r="B45" s="219"/>
      <c r="C45" s="228"/>
      <c r="D45" s="235"/>
      <c r="E45" s="239"/>
      <c r="F45" s="238"/>
      <c r="G45" s="233"/>
      <c r="H45" s="232"/>
      <c r="I45" s="232"/>
      <c r="J45" s="232"/>
      <c r="K45" s="232"/>
      <c r="L45" s="99"/>
      <c r="M45" s="149"/>
    </row>
    <row r="46" spans="1:13" ht="24.95" customHeight="1" thickTop="1" thickBot="1" x14ac:dyDescent="0.3">
      <c r="A46" s="98"/>
      <c r="B46" s="219"/>
      <c r="C46" s="229"/>
      <c r="E46" s="143"/>
      <c r="F46" s="367" t="s">
        <v>61</v>
      </c>
      <c r="G46" s="368"/>
      <c r="H46" s="368"/>
      <c r="I46" s="368"/>
      <c r="J46" s="368"/>
      <c r="K46" s="369"/>
      <c r="L46" s="230"/>
      <c r="M46" s="149"/>
    </row>
    <row r="47" spans="1:13" ht="18.75" thickTop="1" x14ac:dyDescent="0.25">
      <c r="A47" s="100"/>
      <c r="B47" s="219"/>
      <c r="C47" s="228"/>
      <c r="D47" s="236"/>
      <c r="E47" s="239"/>
      <c r="F47" s="81"/>
      <c r="G47" s="231"/>
      <c r="H47" s="82"/>
      <c r="I47" s="82"/>
      <c r="J47" s="82"/>
      <c r="K47" s="82"/>
      <c r="L47" s="99"/>
      <c r="M47" s="149"/>
    </row>
    <row r="48" spans="1:13" x14ac:dyDescent="0.2">
      <c r="A48" s="81"/>
      <c r="B48" s="154"/>
      <c r="C48" s="150"/>
      <c r="D48" s="151"/>
      <c r="E48" s="148"/>
      <c r="F48" s="149"/>
      <c r="G48" s="153"/>
      <c r="H48" s="149"/>
      <c r="I48" s="149"/>
      <c r="J48" s="149"/>
      <c r="K48" s="149"/>
      <c r="L48" s="149"/>
      <c r="M48" s="149"/>
    </row>
  </sheetData>
  <sheetProtection password="F7DD" sheet="1" objects="1" scenarios="1"/>
  <mergeCells count="5">
    <mergeCell ref="B42:E42"/>
    <mergeCell ref="F42:K42"/>
    <mergeCell ref="F44:K44"/>
    <mergeCell ref="F46:K46"/>
    <mergeCell ref="B1:L1"/>
  </mergeCells>
  <pageMargins left="0.70866141732283472" right="0.70866141732283472" top="0.78740157480314965" bottom="0.78740157480314965" header="0.31496062992125984" footer="0.31496062992125984"/>
  <pageSetup paperSize="9" scale="41" orientation="portrait" r:id="rId1"/>
  <headerFooter>
    <oddHeader>&amp;L&amp;"Arial,Fett"&amp;12Ermittlung der Arbeitskräfte und des Lohnansatzes für Landwirtschaftsbetriebe &amp;"Arial,Standard"&amp;11- einschließlich Berechnung des neuen Betriebsleiterzuschlages -
&amp;10Version 1.1 vom 20.01.2015&amp;R&amp;G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L46"/>
  <sheetViews>
    <sheetView showWhiteSpace="0" zoomScale="75" zoomScaleNormal="75" workbookViewId="0">
      <selection activeCell="N16" sqref="N16"/>
    </sheetView>
  </sheetViews>
  <sheetFormatPr baseColWidth="10" defaultRowHeight="14.25" x14ac:dyDescent="0.2"/>
  <cols>
    <col min="1" max="1" width="2.625" customWidth="1"/>
    <col min="2" max="2" width="23.625" customWidth="1"/>
    <col min="3" max="3" width="13.625" customWidth="1"/>
    <col min="4" max="4" width="11.625" customWidth="1"/>
    <col min="5" max="5" width="12.625" customWidth="1"/>
    <col min="6" max="11" width="13.625" customWidth="1"/>
    <col min="12" max="12" width="4.375" customWidth="1"/>
  </cols>
  <sheetData>
    <row r="1" spans="1:12" ht="6" customHeight="1" x14ac:dyDescent="0.2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20.25" x14ac:dyDescent="0.3">
      <c r="A2" s="84"/>
      <c r="B2" s="410" t="s">
        <v>0</v>
      </c>
      <c r="C2" s="410"/>
      <c r="D2" s="410"/>
      <c r="E2" s="411"/>
      <c r="F2" s="411"/>
      <c r="G2" s="411"/>
      <c r="H2" s="411"/>
      <c r="I2" s="411"/>
      <c r="J2" s="412"/>
      <c r="K2" s="412"/>
      <c r="L2" s="86"/>
    </row>
    <row r="3" spans="1:12" ht="15" thickBot="1" x14ac:dyDescent="0.25">
      <c r="A3" s="84"/>
      <c r="B3" s="87"/>
      <c r="C3" s="87"/>
      <c r="D3" s="87"/>
      <c r="E3" s="87"/>
      <c r="F3" s="87"/>
      <c r="G3" s="87"/>
      <c r="H3" s="87"/>
      <c r="I3" s="87"/>
      <c r="J3" s="87"/>
      <c r="K3" s="87"/>
      <c r="L3" s="86"/>
    </row>
    <row r="4" spans="1:12" s="59" customFormat="1" ht="15.95" customHeight="1" x14ac:dyDescent="0.2">
      <c r="A4" s="102"/>
      <c r="B4" s="136"/>
      <c r="C4" s="137"/>
      <c r="D4" s="382" t="s">
        <v>64</v>
      </c>
      <c r="E4" s="408" t="s">
        <v>19</v>
      </c>
      <c r="F4" s="413" t="s">
        <v>1</v>
      </c>
      <c r="G4" s="414"/>
      <c r="H4" s="413" t="s">
        <v>2</v>
      </c>
      <c r="I4" s="414"/>
      <c r="J4" s="413" t="s">
        <v>3</v>
      </c>
      <c r="K4" s="415"/>
      <c r="L4" s="90"/>
    </row>
    <row r="5" spans="1:12" s="59" customFormat="1" ht="15.95" customHeight="1" thickBot="1" x14ac:dyDescent="0.25">
      <c r="A5" s="102"/>
      <c r="B5" s="138"/>
      <c r="C5" s="293"/>
      <c r="D5" s="383"/>
      <c r="E5" s="409"/>
      <c r="F5" s="140" t="s">
        <v>4</v>
      </c>
      <c r="G5" s="139" t="s">
        <v>5</v>
      </c>
      <c r="H5" s="294" t="s">
        <v>4</v>
      </c>
      <c r="I5" s="140" t="s">
        <v>5</v>
      </c>
      <c r="J5" s="141" t="s">
        <v>4</v>
      </c>
      <c r="K5" s="142" t="s">
        <v>5</v>
      </c>
      <c r="L5" s="90"/>
    </row>
    <row r="6" spans="1:12" s="59" customFormat="1" ht="18" customHeight="1" thickBot="1" x14ac:dyDescent="0.25">
      <c r="A6" s="102"/>
      <c r="B6" s="62" t="s">
        <v>6</v>
      </c>
      <c r="C6" s="67"/>
      <c r="D6" s="68"/>
      <c r="E6" s="58"/>
      <c r="F6" s="310">
        <v>1</v>
      </c>
      <c r="G6" s="311"/>
      <c r="H6" s="310">
        <v>1</v>
      </c>
      <c r="I6" s="311"/>
      <c r="J6" s="310">
        <v>1</v>
      </c>
      <c r="K6" s="311"/>
      <c r="L6" s="90"/>
    </row>
    <row r="7" spans="1:12" s="59" customFormat="1" ht="18" customHeight="1" thickBot="1" x14ac:dyDescent="0.25">
      <c r="A7" s="102"/>
      <c r="B7" s="63" t="s">
        <v>7</v>
      </c>
      <c r="C7" s="69"/>
      <c r="D7" s="295"/>
      <c r="E7" s="60"/>
      <c r="F7" s="312"/>
      <c r="G7" s="313"/>
      <c r="H7" s="314"/>
      <c r="I7" s="313"/>
      <c r="J7" s="314"/>
      <c r="K7" s="315"/>
      <c r="L7" s="90"/>
    </row>
    <row r="8" spans="1:12" s="59" customFormat="1" ht="18" customHeight="1" thickBot="1" x14ac:dyDescent="0.25">
      <c r="A8" s="102"/>
      <c r="B8" s="63" t="s">
        <v>8</v>
      </c>
      <c r="C8" s="69"/>
      <c r="D8" s="281">
        <v>0.7</v>
      </c>
      <c r="E8" s="280"/>
      <c r="F8" s="316"/>
      <c r="G8" s="317">
        <f>F8*D8</f>
        <v>0</v>
      </c>
      <c r="H8" s="316"/>
      <c r="I8" s="317">
        <f>H8*0.7</f>
        <v>0</v>
      </c>
      <c r="J8" s="316"/>
      <c r="K8" s="318">
        <f>J8*0.7</f>
        <v>0</v>
      </c>
      <c r="L8" s="90"/>
    </row>
    <row r="9" spans="1:12" s="59" customFormat="1" ht="18" customHeight="1" thickBot="1" x14ac:dyDescent="0.25">
      <c r="A9" s="102"/>
      <c r="B9" s="64" t="s">
        <v>80</v>
      </c>
      <c r="C9" s="296"/>
      <c r="D9" s="70"/>
      <c r="E9" s="297"/>
      <c r="F9" s="319">
        <f t="shared" ref="F9:K9" si="0">SUM(F6:F8)</f>
        <v>1</v>
      </c>
      <c r="G9" s="319">
        <f t="shared" si="0"/>
        <v>0</v>
      </c>
      <c r="H9" s="320">
        <f t="shared" si="0"/>
        <v>1</v>
      </c>
      <c r="I9" s="319">
        <f t="shared" si="0"/>
        <v>0</v>
      </c>
      <c r="J9" s="320">
        <f t="shared" si="0"/>
        <v>1</v>
      </c>
      <c r="K9" s="321">
        <f t="shared" si="0"/>
        <v>0</v>
      </c>
      <c r="L9" s="90"/>
    </row>
    <row r="10" spans="1:12" s="59" customFormat="1" ht="18" customHeight="1" x14ac:dyDescent="0.2">
      <c r="A10" s="102"/>
      <c r="B10" s="65" t="s">
        <v>9</v>
      </c>
      <c r="C10" s="298"/>
      <c r="D10" s="71"/>
      <c r="E10" s="112"/>
      <c r="F10" s="322"/>
      <c r="G10" s="323"/>
      <c r="H10" s="323"/>
      <c r="I10" s="323"/>
      <c r="J10" s="323"/>
      <c r="K10" s="324"/>
      <c r="L10" s="90"/>
    </row>
    <row r="11" spans="1:12" s="59" customFormat="1" ht="18" customHeight="1" thickBot="1" x14ac:dyDescent="0.25">
      <c r="A11" s="102"/>
      <c r="B11" s="110" t="s">
        <v>10</v>
      </c>
      <c r="C11" s="111"/>
      <c r="D11" s="68"/>
      <c r="E11" s="60"/>
      <c r="F11" s="325"/>
      <c r="G11" s="326"/>
      <c r="H11" s="326"/>
      <c r="I11" s="326"/>
      <c r="J11" s="326"/>
      <c r="K11" s="327"/>
      <c r="L11" s="90"/>
    </row>
    <row r="12" spans="1:12" s="59" customFormat="1" ht="18" customHeight="1" thickBot="1" x14ac:dyDescent="0.25">
      <c r="A12" s="102"/>
      <c r="B12" s="63" t="s">
        <v>71</v>
      </c>
      <c r="C12" s="69"/>
      <c r="D12" s="281">
        <v>0.7</v>
      </c>
      <c r="E12" s="280"/>
      <c r="F12" s="328"/>
      <c r="G12" s="329">
        <f>F12*D12</f>
        <v>0</v>
      </c>
      <c r="H12" s="328"/>
      <c r="I12" s="329">
        <f>H12*0.7</f>
        <v>0</v>
      </c>
      <c r="J12" s="328"/>
      <c r="K12" s="330">
        <f>J12*0.7</f>
        <v>0</v>
      </c>
      <c r="L12" s="90"/>
    </row>
    <row r="13" spans="1:12" s="59" customFormat="1" ht="18" customHeight="1" thickBot="1" x14ac:dyDescent="0.25">
      <c r="A13" s="102"/>
      <c r="B13" s="299" t="s">
        <v>11</v>
      </c>
      <c r="C13" s="300"/>
      <c r="D13" s="72"/>
      <c r="E13" s="301"/>
      <c r="F13" s="331"/>
      <c r="G13" s="332"/>
      <c r="H13" s="332"/>
      <c r="I13" s="332"/>
      <c r="J13" s="332"/>
      <c r="K13" s="333"/>
      <c r="L13" s="90"/>
    </row>
    <row r="14" spans="1:12" s="59" customFormat="1" ht="18" customHeight="1" thickBot="1" x14ac:dyDescent="0.25">
      <c r="A14" s="102"/>
      <c r="B14" s="272" t="s">
        <v>12</v>
      </c>
      <c r="C14" s="273"/>
      <c r="D14" s="274"/>
      <c r="E14" s="275"/>
      <c r="F14" s="334">
        <f t="shared" ref="F14:K14" si="1">SUM(F11:F13)</f>
        <v>0</v>
      </c>
      <c r="G14" s="335">
        <f t="shared" si="1"/>
        <v>0</v>
      </c>
      <c r="H14" s="334">
        <f t="shared" si="1"/>
        <v>0</v>
      </c>
      <c r="I14" s="335">
        <f t="shared" si="1"/>
        <v>0</v>
      </c>
      <c r="J14" s="334">
        <f t="shared" si="1"/>
        <v>0</v>
      </c>
      <c r="K14" s="321">
        <f t="shared" si="1"/>
        <v>0</v>
      </c>
      <c r="L14" s="90"/>
    </row>
    <row r="15" spans="1:12" s="59" customFormat="1" ht="21" customHeight="1" thickBot="1" x14ac:dyDescent="0.25">
      <c r="A15" s="102"/>
      <c r="B15" s="276" t="s">
        <v>72</v>
      </c>
      <c r="C15" s="277"/>
      <c r="D15" s="278"/>
      <c r="E15" s="279"/>
      <c r="F15" s="336">
        <f t="shared" ref="F15:K15" si="2">F9+F14</f>
        <v>1</v>
      </c>
      <c r="G15" s="336">
        <f t="shared" si="2"/>
        <v>0</v>
      </c>
      <c r="H15" s="336">
        <f t="shared" si="2"/>
        <v>1</v>
      </c>
      <c r="I15" s="336">
        <f t="shared" si="2"/>
        <v>0</v>
      </c>
      <c r="J15" s="336">
        <f t="shared" si="2"/>
        <v>1</v>
      </c>
      <c r="K15" s="337">
        <f t="shared" si="2"/>
        <v>0</v>
      </c>
      <c r="L15" s="90"/>
    </row>
    <row r="16" spans="1:12" s="59" customFormat="1" ht="18" customHeight="1" thickBot="1" x14ac:dyDescent="0.25">
      <c r="A16" s="102"/>
      <c r="B16" s="426" t="s">
        <v>70</v>
      </c>
      <c r="C16" s="427"/>
      <c r="D16" s="428"/>
      <c r="E16" s="283"/>
      <c r="F16" s="338">
        <f t="shared" ref="F16:K16" si="3">F9+F11+F12</f>
        <v>1</v>
      </c>
      <c r="G16" s="339">
        <f t="shared" si="3"/>
        <v>0</v>
      </c>
      <c r="H16" s="338">
        <f t="shared" si="3"/>
        <v>1</v>
      </c>
      <c r="I16" s="339">
        <f t="shared" si="3"/>
        <v>0</v>
      </c>
      <c r="J16" s="338">
        <f t="shared" si="3"/>
        <v>1</v>
      </c>
      <c r="K16" s="340">
        <f t="shared" si="3"/>
        <v>0</v>
      </c>
      <c r="L16" s="90"/>
    </row>
    <row r="17" spans="1:12" s="59" customFormat="1" ht="18" customHeight="1" x14ac:dyDescent="0.2">
      <c r="A17" s="102"/>
      <c r="B17" s="389" t="s">
        <v>65</v>
      </c>
      <c r="C17" s="390"/>
      <c r="D17" s="391"/>
      <c r="E17" s="270" t="s">
        <v>16</v>
      </c>
      <c r="F17" s="282" t="s">
        <v>14</v>
      </c>
      <c r="G17" s="292"/>
      <c r="H17" s="282" t="s">
        <v>14</v>
      </c>
      <c r="I17" s="292"/>
      <c r="J17" s="282" t="s">
        <v>14</v>
      </c>
      <c r="K17" s="292"/>
      <c r="L17" s="90"/>
    </row>
    <row r="18" spans="1:12" s="59" customFormat="1" ht="18" customHeight="1" thickBot="1" x14ac:dyDescent="0.25">
      <c r="A18" s="102"/>
      <c r="B18" s="392" t="s">
        <v>15</v>
      </c>
      <c r="C18" s="393"/>
      <c r="D18" s="394"/>
      <c r="E18" s="61" t="s">
        <v>16</v>
      </c>
      <c r="F18" s="135" t="s">
        <v>14</v>
      </c>
      <c r="G18" s="302"/>
      <c r="H18" s="135" t="s">
        <v>14</v>
      </c>
      <c r="I18" s="302"/>
      <c r="J18" s="135" t="s">
        <v>14</v>
      </c>
      <c r="K18" s="302"/>
      <c r="L18" s="90"/>
    </row>
    <row r="19" spans="1:12" s="59" customFormat="1" ht="18" customHeight="1" thickBot="1" x14ac:dyDescent="0.25">
      <c r="A19" s="102"/>
      <c r="B19" s="395" t="s">
        <v>17</v>
      </c>
      <c r="C19" s="396"/>
      <c r="D19" s="397"/>
      <c r="E19" s="303" t="s">
        <v>13</v>
      </c>
      <c r="F19" s="284" t="s">
        <v>14</v>
      </c>
      <c r="G19" s="285">
        <f>G40</f>
        <v>0</v>
      </c>
      <c r="H19" s="286" t="s">
        <v>14</v>
      </c>
      <c r="I19" s="287">
        <f>I40</f>
        <v>0</v>
      </c>
      <c r="J19" s="284" t="s">
        <v>14</v>
      </c>
      <c r="K19" s="291"/>
      <c r="L19" s="90"/>
    </row>
    <row r="20" spans="1:12" s="59" customFormat="1" ht="21" customHeight="1" thickBot="1" x14ac:dyDescent="0.25">
      <c r="A20" s="102"/>
      <c r="B20" s="416" t="s">
        <v>89</v>
      </c>
      <c r="C20" s="417"/>
      <c r="D20" s="418"/>
      <c r="E20" s="271" t="s">
        <v>13</v>
      </c>
      <c r="F20" s="288" t="s">
        <v>14</v>
      </c>
      <c r="G20" s="289">
        <f>(G6*G17)+((G7+G8-G10)*G18)+G19</f>
        <v>0</v>
      </c>
      <c r="H20" s="288" t="s">
        <v>14</v>
      </c>
      <c r="I20" s="289">
        <f>(I6*I17)+((I7+I8-I10)*I18)+I19</f>
        <v>0</v>
      </c>
      <c r="J20" s="288" t="s">
        <v>14</v>
      </c>
      <c r="K20" s="290">
        <f>(K6*K17)+((K7+K8-K10)*K18)+K19</f>
        <v>0</v>
      </c>
      <c r="L20" s="90"/>
    </row>
    <row r="21" spans="1:12" ht="14.45" customHeight="1" x14ac:dyDescent="0.2">
      <c r="A21" s="84"/>
      <c r="B21" s="387" t="s">
        <v>100</v>
      </c>
      <c r="C21" s="387"/>
      <c r="D21" s="387"/>
      <c r="E21" s="388"/>
      <c r="F21" s="388"/>
      <c r="G21" s="2"/>
      <c r="H21" s="2"/>
      <c r="I21" s="2"/>
      <c r="J21" s="105"/>
      <c r="K21" s="106"/>
      <c r="L21" s="89"/>
    </row>
    <row r="22" spans="1:12" ht="14.45" customHeight="1" x14ac:dyDescent="0.2">
      <c r="A22" s="84"/>
      <c r="B22" s="384" t="s">
        <v>66</v>
      </c>
      <c r="C22" s="385"/>
      <c r="D22" s="385"/>
      <c r="E22" s="386"/>
      <c r="F22" s="386"/>
      <c r="G22" s="6"/>
      <c r="H22" s="6"/>
      <c r="I22" s="6"/>
      <c r="J22" s="7"/>
      <c r="K22" s="107"/>
      <c r="L22" s="89"/>
    </row>
    <row r="23" spans="1:12" ht="14.45" customHeight="1" x14ac:dyDescent="0.2">
      <c r="A23" s="84"/>
      <c r="B23" s="4"/>
      <c r="C23" s="4"/>
      <c r="D23" s="4"/>
      <c r="E23" s="108"/>
      <c r="F23" s="108"/>
      <c r="G23" s="6"/>
      <c r="H23" s="6"/>
      <c r="I23" s="6"/>
      <c r="J23" s="7"/>
      <c r="K23" s="107"/>
      <c r="L23" s="89"/>
    </row>
    <row r="24" spans="1:12" s="80" customFormat="1" ht="20.100000000000001" customHeight="1" thickBot="1" x14ac:dyDescent="0.25">
      <c r="A24" s="109"/>
      <c r="B24" s="403" t="s">
        <v>88</v>
      </c>
      <c r="C24" s="403"/>
      <c r="D24" s="403"/>
      <c r="E24" s="404"/>
      <c r="F24" s="404"/>
      <c r="G24" s="404"/>
      <c r="H24" s="404"/>
      <c r="I24" s="404"/>
      <c r="J24" s="424"/>
      <c r="K24" s="425"/>
      <c r="L24" s="91"/>
    </row>
    <row r="25" spans="1:12" s="59" customFormat="1" ht="15.95" customHeight="1" x14ac:dyDescent="0.2">
      <c r="A25" s="102"/>
      <c r="B25" s="419"/>
      <c r="C25" s="78"/>
      <c r="D25" s="78"/>
      <c r="E25" s="79"/>
      <c r="F25" s="421" t="s">
        <v>18</v>
      </c>
      <c r="G25" s="422"/>
      <c r="H25" s="422"/>
      <c r="I25" s="422"/>
      <c r="J25" s="422"/>
      <c r="K25" s="423"/>
      <c r="L25" s="90"/>
    </row>
    <row r="26" spans="1:12" s="59" customFormat="1" ht="30" customHeight="1" x14ac:dyDescent="0.2">
      <c r="A26" s="102"/>
      <c r="B26" s="420"/>
      <c r="C26" s="73"/>
      <c r="D26" s="74"/>
      <c r="E26" s="262" t="s">
        <v>19</v>
      </c>
      <c r="F26" s="75" t="s">
        <v>73</v>
      </c>
      <c r="G26" s="76" t="s">
        <v>74</v>
      </c>
      <c r="H26" s="306" t="s">
        <v>75</v>
      </c>
      <c r="I26" s="75" t="s">
        <v>101</v>
      </c>
      <c r="J26" s="75" t="s">
        <v>106</v>
      </c>
      <c r="K26" s="77" t="s">
        <v>103</v>
      </c>
      <c r="L26" s="90"/>
    </row>
    <row r="27" spans="1:12" s="59" customFormat="1" ht="18" customHeight="1" x14ac:dyDescent="0.2">
      <c r="A27" s="102"/>
      <c r="B27" s="376" t="s">
        <v>76</v>
      </c>
      <c r="C27" s="377"/>
      <c r="D27" s="378"/>
      <c r="E27" s="125" t="s">
        <v>16</v>
      </c>
      <c r="F27" s="126">
        <v>28602</v>
      </c>
      <c r="G27" s="127">
        <v>29374</v>
      </c>
      <c r="H27" s="307">
        <v>30109</v>
      </c>
      <c r="I27" s="126">
        <v>30861</v>
      </c>
      <c r="J27" s="126">
        <v>31787</v>
      </c>
      <c r="K27" s="128">
        <v>32550</v>
      </c>
      <c r="L27" s="90"/>
    </row>
    <row r="28" spans="1:12" s="59" customFormat="1" ht="18" customHeight="1" thickBot="1" x14ac:dyDescent="0.25">
      <c r="A28" s="113"/>
      <c r="B28" s="379" t="s">
        <v>77</v>
      </c>
      <c r="C28" s="380"/>
      <c r="D28" s="381"/>
      <c r="E28" s="129" t="s">
        <v>16</v>
      </c>
      <c r="F28" s="130">
        <v>22377</v>
      </c>
      <c r="G28" s="304">
        <v>22981</v>
      </c>
      <c r="H28" s="308">
        <v>23556</v>
      </c>
      <c r="I28" s="309">
        <v>24144</v>
      </c>
      <c r="J28" s="309">
        <v>24869</v>
      </c>
      <c r="K28" s="305">
        <v>25466</v>
      </c>
      <c r="L28" s="90"/>
    </row>
    <row r="29" spans="1:12" s="59" customFormat="1" ht="18" customHeight="1" x14ac:dyDescent="0.2">
      <c r="A29" s="113"/>
      <c r="B29" s="376" t="s">
        <v>78</v>
      </c>
      <c r="C29" s="377"/>
      <c r="D29" s="378"/>
      <c r="E29" s="125" t="s">
        <v>16</v>
      </c>
      <c r="F29" s="126">
        <v>25740</v>
      </c>
      <c r="G29" s="127">
        <v>26430</v>
      </c>
      <c r="H29" s="307" t="s">
        <v>14</v>
      </c>
      <c r="I29" s="126" t="s">
        <v>14</v>
      </c>
      <c r="J29" s="126" t="s">
        <v>14</v>
      </c>
      <c r="K29" s="128" t="s">
        <v>14</v>
      </c>
      <c r="L29" s="90"/>
    </row>
    <row r="30" spans="1:12" s="59" customFormat="1" ht="18" customHeight="1" thickBot="1" x14ac:dyDescent="0.25">
      <c r="A30" s="113"/>
      <c r="B30" s="379" t="s">
        <v>79</v>
      </c>
      <c r="C30" s="380"/>
      <c r="D30" s="381"/>
      <c r="E30" s="129" t="s">
        <v>16</v>
      </c>
      <c r="F30" s="130">
        <v>20140</v>
      </c>
      <c r="G30" s="304">
        <v>20680</v>
      </c>
      <c r="H30" s="308" t="s">
        <v>14</v>
      </c>
      <c r="I30" s="309" t="s">
        <v>14</v>
      </c>
      <c r="J30" s="309" t="s">
        <v>14</v>
      </c>
      <c r="K30" s="305" t="s">
        <v>14</v>
      </c>
      <c r="L30" s="90"/>
    </row>
    <row r="31" spans="1:12" ht="14.45" customHeight="1" x14ac:dyDescent="0.2">
      <c r="A31" s="103"/>
      <c r="B31" s="398" t="s">
        <v>67</v>
      </c>
      <c r="C31" s="399"/>
      <c r="D31" s="400"/>
      <c r="E31" s="55"/>
      <c r="F31" s="54"/>
      <c r="G31" s="2"/>
      <c r="H31" s="2"/>
      <c r="L31" s="89"/>
    </row>
    <row r="32" spans="1:12" x14ac:dyDescent="0.2">
      <c r="A32" s="103"/>
      <c r="B32" s="3"/>
      <c r="C32" s="3"/>
      <c r="D32" s="4"/>
      <c r="E32" s="5"/>
      <c r="F32" s="5"/>
      <c r="G32" s="6"/>
      <c r="H32" s="6"/>
      <c r="I32" s="6"/>
      <c r="J32" s="7"/>
      <c r="K32" s="8"/>
      <c r="L32" s="89"/>
    </row>
    <row r="33" spans="1:12" s="80" customFormat="1" ht="20.100000000000001" customHeight="1" thickBot="1" x14ac:dyDescent="0.25">
      <c r="A33" s="104"/>
      <c r="B33" s="401" t="s">
        <v>40</v>
      </c>
      <c r="C33" s="402"/>
      <c r="D33" s="403"/>
      <c r="E33" s="404"/>
      <c r="F33" s="404"/>
      <c r="G33" s="404"/>
      <c r="H33" s="404"/>
      <c r="I33" s="404"/>
      <c r="J33" s="404"/>
      <c r="K33" s="404"/>
      <c r="L33" s="91"/>
    </row>
    <row r="34" spans="1:12" x14ac:dyDescent="0.2">
      <c r="A34" s="103"/>
      <c r="B34" s="10"/>
      <c r="C34" s="261" t="s">
        <v>93</v>
      </c>
      <c r="D34" s="56" t="s">
        <v>20</v>
      </c>
      <c r="E34" s="261" t="s">
        <v>19</v>
      </c>
      <c r="F34" s="405" t="s">
        <v>1</v>
      </c>
      <c r="G34" s="406"/>
      <c r="H34" s="405" t="s">
        <v>2</v>
      </c>
      <c r="I34" s="406"/>
      <c r="J34" s="405" t="s">
        <v>3</v>
      </c>
      <c r="K34" s="407"/>
      <c r="L34" s="89"/>
    </row>
    <row r="35" spans="1:12" ht="15" thickBot="1" x14ac:dyDescent="0.25">
      <c r="A35" s="103"/>
      <c r="B35" s="11"/>
      <c r="C35" s="266" t="s">
        <v>21</v>
      </c>
      <c r="D35" s="9" t="s">
        <v>22</v>
      </c>
      <c r="E35" s="1"/>
      <c r="F35" s="263" t="s">
        <v>23</v>
      </c>
      <c r="G35" s="264" t="s">
        <v>24</v>
      </c>
      <c r="H35" s="263" t="s">
        <v>25</v>
      </c>
      <c r="I35" s="264" t="s">
        <v>24</v>
      </c>
      <c r="J35" s="263" t="s">
        <v>25</v>
      </c>
      <c r="K35" s="265" t="s">
        <v>24</v>
      </c>
      <c r="L35" s="89"/>
    </row>
    <row r="36" spans="1:12" s="59" customFormat="1" ht="18" customHeight="1" x14ac:dyDescent="0.2">
      <c r="A36" s="113"/>
      <c r="B36" s="122" t="s">
        <v>99</v>
      </c>
      <c r="C36" s="267" t="s">
        <v>94</v>
      </c>
      <c r="D36" s="114">
        <v>3.17</v>
      </c>
      <c r="E36" s="115" t="s">
        <v>26</v>
      </c>
      <c r="F36" s="191"/>
      <c r="G36" s="131">
        <f>$D36*F36</f>
        <v>0</v>
      </c>
      <c r="H36" s="191"/>
      <c r="I36" s="131">
        <f>$D36*H36</f>
        <v>0</v>
      </c>
      <c r="J36" s="191"/>
      <c r="K36" s="133">
        <f>$D36*J36</f>
        <v>0</v>
      </c>
      <c r="L36" s="90"/>
    </row>
    <row r="37" spans="1:12" s="59" customFormat="1" ht="18" customHeight="1" x14ac:dyDescent="0.2">
      <c r="A37" s="113"/>
      <c r="B37" s="123" t="s">
        <v>27</v>
      </c>
      <c r="C37" s="268" t="s">
        <v>95</v>
      </c>
      <c r="D37" s="116">
        <v>0.93</v>
      </c>
      <c r="E37" s="117" t="s">
        <v>57</v>
      </c>
      <c r="F37" s="192"/>
      <c r="G37" s="131">
        <f>$D37*F37/1000</f>
        <v>0</v>
      </c>
      <c r="H37" s="192"/>
      <c r="I37" s="131">
        <f>$D37*H37/1000</f>
        <v>0</v>
      </c>
      <c r="J37" s="192"/>
      <c r="K37" s="133">
        <f>$D37*J37/1000</f>
        <v>0</v>
      </c>
      <c r="L37" s="90"/>
    </row>
    <row r="38" spans="1:12" s="59" customFormat="1" ht="18" customHeight="1" x14ac:dyDescent="0.2">
      <c r="A38" s="102"/>
      <c r="B38" s="123" t="s">
        <v>28</v>
      </c>
      <c r="C38" s="268" t="s">
        <v>96</v>
      </c>
      <c r="D38" s="116">
        <v>2.21</v>
      </c>
      <c r="E38" s="117" t="s">
        <v>57</v>
      </c>
      <c r="F38" s="192"/>
      <c r="G38" s="131">
        <f>$D38*F38/1000</f>
        <v>0</v>
      </c>
      <c r="H38" s="192"/>
      <c r="I38" s="131">
        <f>$D38*H38/1000</f>
        <v>0</v>
      </c>
      <c r="J38" s="192"/>
      <c r="K38" s="133">
        <f>$D38*J38/1000</f>
        <v>0</v>
      </c>
      <c r="L38" s="90"/>
    </row>
    <row r="39" spans="1:12" s="59" customFormat="1" ht="18" customHeight="1" thickBot="1" x14ac:dyDescent="0.25">
      <c r="A39" s="102"/>
      <c r="B39" s="124" t="s">
        <v>68</v>
      </c>
      <c r="C39" s="269" t="s">
        <v>97</v>
      </c>
      <c r="D39" s="118">
        <v>-227</v>
      </c>
      <c r="E39" s="115" t="s">
        <v>69</v>
      </c>
      <c r="F39" s="193"/>
      <c r="G39" s="131">
        <f t="shared" ref="G39" si="4">$D39*F39</f>
        <v>0</v>
      </c>
      <c r="H39" s="193"/>
      <c r="I39" s="131">
        <f t="shared" ref="I39" si="5">$D39*H39</f>
        <v>0</v>
      </c>
      <c r="J39" s="193"/>
      <c r="K39" s="133">
        <f t="shared" ref="K39" si="6">$D39*J39</f>
        <v>0</v>
      </c>
      <c r="L39" s="90"/>
    </row>
    <row r="40" spans="1:12" s="59" customFormat="1" ht="18" customHeight="1" thickBot="1" x14ac:dyDescent="0.25">
      <c r="A40" s="90"/>
      <c r="B40" s="66" t="s">
        <v>29</v>
      </c>
      <c r="C40" s="119"/>
      <c r="D40" s="120"/>
      <c r="E40" s="121"/>
      <c r="F40" s="194" t="s">
        <v>14</v>
      </c>
      <c r="G40" s="132">
        <f>SUM(G36:G39)</f>
        <v>0</v>
      </c>
      <c r="H40" s="194" t="s">
        <v>14</v>
      </c>
      <c r="I40" s="132">
        <f>SUM(I36:I39)</f>
        <v>0</v>
      </c>
      <c r="J40" s="194" t="s">
        <v>14</v>
      </c>
      <c r="K40" s="134">
        <f>SUM(K36:K39)</f>
        <v>0</v>
      </c>
      <c r="L40" s="90"/>
    </row>
    <row r="41" spans="1:12" x14ac:dyDescent="0.2">
      <c r="A41" s="98"/>
      <c r="B41" s="92"/>
      <c r="C41" s="92"/>
      <c r="D41" s="92"/>
      <c r="E41" s="93"/>
      <c r="F41" s="94" t="s">
        <v>41</v>
      </c>
      <c r="G41" s="95"/>
      <c r="H41" s="95"/>
      <c r="I41" s="95"/>
      <c r="J41" s="96" t="s">
        <v>30</v>
      </c>
      <c r="K41" s="97" t="s">
        <v>31</v>
      </c>
      <c r="L41" s="86"/>
    </row>
    <row r="42" spans="1:12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86"/>
    </row>
    <row r="43" spans="1:12" x14ac:dyDescent="0.2">
      <c r="A43" s="100"/>
      <c r="B43" s="251" t="s">
        <v>92</v>
      </c>
      <c r="C43" s="252"/>
      <c r="D43" s="252"/>
      <c r="E43" s="252"/>
      <c r="F43" s="252"/>
      <c r="G43" s="252"/>
      <c r="H43" s="252"/>
      <c r="I43" s="101"/>
      <c r="J43" s="101"/>
      <c r="K43" s="101"/>
      <c r="L43" s="88"/>
    </row>
    <row r="44" spans="1:12" x14ac:dyDescent="0.2">
      <c r="B44" s="253"/>
      <c r="C44" s="254"/>
      <c r="D44" s="254"/>
      <c r="E44" s="254"/>
      <c r="F44" s="254"/>
      <c r="G44" s="254"/>
      <c r="H44" s="259"/>
      <c r="I44" s="255"/>
      <c r="J44" s="255"/>
      <c r="K44" s="255"/>
      <c r="L44" s="256"/>
    </row>
    <row r="45" spans="1:12" ht="125.45" customHeight="1" x14ac:dyDescent="0.2">
      <c r="B45" s="373" t="s">
        <v>98</v>
      </c>
      <c r="C45" s="374"/>
      <c r="D45" s="374"/>
      <c r="E45" s="374"/>
      <c r="F45" s="374"/>
      <c r="G45" s="374"/>
      <c r="H45" s="375"/>
      <c r="I45" s="257"/>
      <c r="J45" s="257"/>
      <c r="K45" s="257"/>
      <c r="L45" s="258"/>
    </row>
    <row r="46" spans="1:12" x14ac:dyDescent="0.2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</row>
  </sheetData>
  <sheetProtection password="F7DD" sheet="1" objects="1" scenarios="1"/>
  <mergeCells count="26">
    <mergeCell ref="B2:K2"/>
    <mergeCell ref="F4:G4"/>
    <mergeCell ref="H4:I4"/>
    <mergeCell ref="J4:K4"/>
    <mergeCell ref="B27:D27"/>
    <mergeCell ref="B20:D20"/>
    <mergeCell ref="B25:B26"/>
    <mergeCell ref="F25:K25"/>
    <mergeCell ref="B24:K24"/>
    <mergeCell ref="B16:D16"/>
    <mergeCell ref="B45:H45"/>
    <mergeCell ref="B29:D29"/>
    <mergeCell ref="B30:D30"/>
    <mergeCell ref="D4:D5"/>
    <mergeCell ref="B22:F22"/>
    <mergeCell ref="B21:F21"/>
    <mergeCell ref="B17:D17"/>
    <mergeCell ref="B18:D18"/>
    <mergeCell ref="B19:D19"/>
    <mergeCell ref="B28:D28"/>
    <mergeCell ref="B31:D31"/>
    <mergeCell ref="B33:K33"/>
    <mergeCell ref="F34:G34"/>
    <mergeCell ref="H34:I34"/>
    <mergeCell ref="J34:K34"/>
    <mergeCell ref="E4:E5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Header>&amp;L&amp;"Arial,Fett"&amp;12Ermittlung der Arbeitskräfte und des Lohnansatzes für Landwirtschaftsbetriebe &amp;"Arial,Standard"&amp;11- einschließlich Berechnung des neuen Betriebsleiterzuschlages -&amp;"Arial,Fett"&amp;12
&amp;"Arial,Standard"&amp;10Version 1.1 vom 20.01.2015&amp;R&amp;G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Start</vt:lpstr>
      <vt:lpstr>Hinweise</vt:lpstr>
      <vt:lpstr>Berechnung</vt:lpstr>
      <vt:lpstr>Berechnung!Druckbereich</vt:lpstr>
      <vt:lpstr>Hinweise!Druckbereich</vt:lpstr>
      <vt:lpstr>Start!Druckbereich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heroldm</dc:creator>
  <cp:lastModifiedBy>TLL Weidemann, Torsten</cp:lastModifiedBy>
  <cp:lastPrinted>2015-03-17T10:12:35Z</cp:lastPrinted>
  <dcterms:created xsi:type="dcterms:W3CDTF">2014-12-15T15:30:03Z</dcterms:created>
  <dcterms:modified xsi:type="dcterms:W3CDTF">2017-06-28T05:43:33Z</dcterms:modified>
</cp:coreProperties>
</file>